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10" windowWidth="16680" windowHeight="8970" activeTab="1"/>
  </bookViews>
  <sheets>
    <sheet name="Intervention Strategies Chart" sheetId="4" r:id="rId1"/>
    <sheet name="Intervention Strategies C&amp;T" sheetId="1" r:id="rId2"/>
  </sheets>
  <definedNames>
    <definedName name="_xlnm.Print_Area" localSheetId="1">'Intervention Strategies C&amp;T'!$A$1:$L$101</definedName>
  </definedNames>
  <calcPr calcId="145621"/>
</workbook>
</file>

<file path=xl/calcChain.xml><?xml version="1.0" encoding="utf-8"?>
<calcChain xmlns="http://schemas.openxmlformats.org/spreadsheetml/2006/main">
  <c r="K91" i="1" l="1"/>
  <c r="K68" i="1"/>
  <c r="J95" i="1"/>
  <c r="I95" i="1"/>
  <c r="H95" i="1"/>
  <c r="G95" i="1"/>
  <c r="F95" i="1"/>
  <c r="E95" i="1"/>
  <c r="D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95" i="1" l="1"/>
  <c r="K96" i="1" s="1"/>
  <c r="G96" i="1" l="1"/>
  <c r="H96" i="1"/>
  <c r="D96" i="1"/>
  <c r="I96" i="1"/>
  <c r="E96" i="1"/>
  <c r="F96" i="1"/>
  <c r="J96" i="1"/>
</calcChain>
</file>

<file path=xl/sharedStrings.xml><?xml version="1.0" encoding="utf-8"?>
<sst xmlns="http://schemas.openxmlformats.org/spreadsheetml/2006/main" count="132" uniqueCount="132">
  <si>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</si>
  <si>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</si>
  <si>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</si>
  <si>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</si>
  <si>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</si>
  <si>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</si>
  <si>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</si>
  <si>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</si>
  <si>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</si>
  <si>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</si>
  <si>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</si>
  <si>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</si>
  <si>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</si>
  <si>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</si>
  <si>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</si>
  <si>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</si>
  <si>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</si>
  <si>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</si>
  <si>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</si>
  <si>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</si>
  <si>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</si>
  <si>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</si>
  <si>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</si>
  <si>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</si>
  <si>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</si>
  <si>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</si>
  <si>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</si>
  <si>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</si>
  <si>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</si>
  <si>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</si>
  <si>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</si>
  <si>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</si>
  <si>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</si>
  <si>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</si>
  <si>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</si>
  <si>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</si>
  <si>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</si>
  <si>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</si>
  <si>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</si>
  <si>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</si>
  <si>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</si>
  <si>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</si>
  <si>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</si>
  <si>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</si>
  <si>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</si>
  <si>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</si>
  <si>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</si>
  <si>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</si>
  <si>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</si>
  <si>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</si>
  <si>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</si>
  <si>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</si>
  <si>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WI</t>
  </si>
  <si>
    <t>WV</t>
  </si>
  <si>
    <t>WY</t>
  </si>
  <si>
    <t>P&amp;A</t>
  </si>
  <si>
    <t xml:space="preserve">Technical Assistance in Self-advocacy </t>
  </si>
  <si>
    <t>Short-term Assistance</t>
  </si>
  <si>
    <t>Investigation/Monitoring</t>
  </si>
  <si>
    <t>Negotiation</t>
  </si>
  <si>
    <t>Mediation/Alternate dispute Resolution</t>
  </si>
  <si>
    <t>Administrative Hearing</t>
  </si>
  <si>
    <t>Litigation</t>
  </si>
  <si>
    <t>WA</t>
  </si>
  <si>
    <t>NAPA</t>
  </si>
  <si>
    <t>Total FY 2012</t>
  </si>
  <si>
    <t>Total FY 0212</t>
  </si>
  <si>
    <t xml:space="preserve">Administration on Intellectual and Developmental Disabilities </t>
  </si>
  <si>
    <t>Protection and Advocacy Agencies - FY 2012 Program Performance Report</t>
  </si>
  <si>
    <t>Intervention Strategies Used In Serving Individuals *</t>
  </si>
  <si>
    <t>Data source: P&amp;A FY 2012 Program Performance Reports</t>
  </si>
  <si>
    <t xml:space="preserve">*Legally based work on behalf of a client using one or more of the following intervention types: short term assistance, negotiation, administrative hearings, and/or litigation.  </t>
  </si>
  <si>
    <t xml:space="preserve">AIDD do not collect P&amp;A Clients' name or other privacy related data. Each P&amp;A reports their aggregated data  to AIDD. </t>
  </si>
  <si>
    <t>Print or download graph</t>
  </si>
  <si>
    <t>Print or download data table</t>
  </si>
  <si>
    <t>Alaska</t>
  </si>
  <si>
    <t>Alabama</t>
  </si>
  <si>
    <t>Arkansas</t>
  </si>
  <si>
    <t>American 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</si>
  <si>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</si>
  <si>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</si>
  <si>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</si>
  <si>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</si>
  <si>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</si>
  <si>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</si>
  <si>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</si>
  <si>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</si>
  <si>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</si>
  <si>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</si>
  <si>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</si>
  <si>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</si>
  <si>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</si>
  <si>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</si>
  <si>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</si>
  <si>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</si>
  <si>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</si>
  <si>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</si>
  <si>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</si>
  <si>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</si>
  <si>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</si>
  <si>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</si>
  <si>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</si>
  <si>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Federated States of Micronesia</t>
  </si>
  <si>
    <t>Mississippi</t>
  </si>
  <si>
    <t>Montana</t>
  </si>
  <si>
    <t xml:space="preserve">Native American P&amp;A 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</si>
  <si>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</si>
  <si>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</si>
  <si>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</si>
  <si>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</si>
  <si>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</si>
  <si>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</si>
  <si>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</si>
  <si>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</si>
  <si>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</si>
  <si>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</si>
  <si>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</si>
  <si>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</si>
  <si>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</si>
  <si>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</si>
  <si>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</si>
  <si>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</si>
  <si>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</si>
  <si>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</si>
  <si>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</si>
  <si>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</si>
  <si>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</t>
  </si>
  <si>
    <t>Vermont</t>
  </si>
  <si>
    <t>Washington</t>
  </si>
  <si>
    <t>Wisconsin</t>
  </si>
  <si>
    <t>West Virginia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</si>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</sst>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4"/>
      <color theme="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3" borderId="0" xfId="0" applyFill="1"/>
    <xf numFmtId="0" fontId="0" fillId="0" borderId="0" xfId="0" applyAlignment="1">
      <alignment vertical="top" wrapText="1"/>
    </xf>
    <xf numFmtId="3" fontId="5" fillId="4" borderId="2" xfId="1" applyNumberFormat="1" applyFont="1" applyFill="1" applyBorder="1" applyAlignment="1">
      <alignment horizontal="center" vertical="top" wrapText="1"/>
    </xf>
    <xf numFmtId="3" fontId="5" fillId="4" borderId="3" xfId="1" applyNumberFormat="1" applyFont="1" applyFill="1" applyBorder="1" applyAlignment="1">
      <alignment horizontal="center" vertical="top" wrapText="1"/>
    </xf>
    <xf numFmtId="3" fontId="6" fillId="5" borderId="2" xfId="0" applyNumberFormat="1" applyFont="1" applyFill="1" applyBorder="1" applyAlignment="1">
      <alignment vertical="top" wrapText="1"/>
    </xf>
    <xf numFmtId="3" fontId="5" fillId="2" borderId="1" xfId="1" applyNumberFormat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right" wrapText="1"/>
    </xf>
    <xf numFmtId="3" fontId="6" fillId="0" borderId="1" xfId="0" applyNumberFormat="1" applyFont="1" applyBorder="1"/>
    <xf numFmtId="0" fontId="2" fillId="6" borderId="0" xfId="0" applyFont="1" applyFill="1"/>
    <xf numFmtId="3" fontId="3" fillId="6" borderId="0" xfId="0" applyNumberFormat="1" applyFont="1" applyFill="1"/>
    <xf numFmtId="3" fontId="4" fillId="6" borderId="0" xfId="0" applyNumberFormat="1" applyFont="1" applyFill="1" applyAlignment="1">
      <alignment horizontal="center"/>
    </xf>
    <xf numFmtId="0" fontId="0" fillId="3" borderId="1" xfId="0" applyFill="1" applyBorder="1"/>
    <xf numFmtId="0" fontId="0" fillId="0" borderId="1" xfId="0" applyBorder="1"/>
    <xf numFmtId="3" fontId="6" fillId="5" borderId="4" xfId="0" applyNumberFormat="1" applyFont="1" applyFill="1" applyBorder="1"/>
    <xf numFmtId="3" fontId="6" fillId="5" borderId="5" xfId="0" applyNumberFormat="1" applyFont="1" applyFill="1" applyBorder="1"/>
    <xf numFmtId="9" fontId="6" fillId="5" borderId="5" xfId="0" applyNumberFormat="1" applyFont="1" applyFill="1" applyBorder="1"/>
    <xf numFmtId="3" fontId="5" fillId="2" borderId="1" xfId="2" applyNumberFormat="1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4" fillId="6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3" fontId="5" fillId="4" borderId="6" xfId="1" applyNumberFormat="1" applyFont="1" applyFill="1" applyBorder="1" applyAlignment="1">
      <alignment horizontal="center" vertical="top" wrapText="1"/>
    </xf>
    <xf numFmtId="3" fontId="5" fillId="4" borderId="7" xfId="1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Protection and Advocacy Agencies </a:t>
            </a:r>
          </a:p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 FY 2012 Program Performance Reports</a:t>
            </a:r>
          </a:p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Intervention Strategies Used By P&amp;As In Serving Individuals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6"/>
              <c:layout>
                <c:manualLayout>
                  <c:x val="2.8678896918587798E-2"/>
                  <c:y val="-2.00507436570428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'Intervention Strategies C&amp;T'!$D$37:$J$37</c:f>
              <c:strCache>
                <c:ptCount val="7"/>
                <c:pt idx="0">
                  <c:v>Technical Assistance in Self-advocacy </c:v>
                </c:pt>
                <c:pt idx="1">
                  <c:v>Short-term Assistance</c:v>
                </c:pt>
                <c:pt idx="2">
                  <c:v>Investigation/Monitoring</c:v>
                </c:pt>
                <c:pt idx="3">
                  <c:v>Negotiation</c:v>
                </c:pt>
                <c:pt idx="4">
                  <c:v>Mediation/Alternate dispute Resolution</c:v>
                </c:pt>
                <c:pt idx="5">
                  <c:v>Administrative Hearing</c:v>
                </c:pt>
                <c:pt idx="6">
                  <c:v>Litigation</c:v>
                </c:pt>
              </c:strCache>
            </c:strRef>
          </c:cat>
          <c:val>
            <c:numRef>
              <c:f>'Intervention Strategies C&amp;T'!$D$96:$J$96</c:f>
              <c:numCache>
                <c:formatCode>0%</c:formatCode>
                <c:ptCount val="7"/>
                <c:pt idx="0">
                  <c:v>0.23024678905251833</c:v>
                </c:pt>
                <c:pt idx="1">
                  <c:v>0.37515970681191579</c:v>
                </c:pt>
                <c:pt idx="2">
                  <c:v>0.16797794364871227</c:v>
                </c:pt>
                <c:pt idx="3">
                  <c:v>0.12554636540918565</c:v>
                </c:pt>
                <c:pt idx="4">
                  <c:v>2.7637684083114789E-2</c:v>
                </c:pt>
                <c:pt idx="5">
                  <c:v>4.1759128505144238E-2</c:v>
                </c:pt>
                <c:pt idx="6">
                  <c:v>3.1672382489408915E-2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Protection and Advocacy Agencies </a:t>
            </a:r>
          </a:p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 FY 2012 Program Performance Reports</a:t>
            </a:r>
          </a:p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Intervention Strategies Used By P&amp;As In Serving Individuals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444808982210557E-2"/>
                  <c:y val="-6.16238746366381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Technical Assistance in Self-advocacy, 23%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6914898658501021"/>
                  <c:y val="-0.2101656647757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4958333333333335"/>
                  <c:y val="-0.1076059041006970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8778060294546514"/>
                  <c:y val="4.26992492873874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523403324584417E-2"/>
                  <c:y val="-2.6435455648689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Mediation/</a:t>
                    </a:r>
                  </a:p>
                  <a:p>
                    <a:r>
                      <a:rPr lang="en-US"/>
                      <a:t>Alternate dispute Resolution, 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3287674978127734"/>
                  <c:y val="-4.6990270369429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2231233595800525"/>
                  <c:y val="-5.81331315440408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'Intervention Strategies C&amp;T'!$D$37:$J$37</c:f>
              <c:strCache>
                <c:ptCount val="7"/>
                <c:pt idx="0">
                  <c:v>Technical Assistance in Self-advocacy </c:v>
                </c:pt>
                <c:pt idx="1">
                  <c:v>Short-term Assistance</c:v>
                </c:pt>
                <c:pt idx="2">
                  <c:v>Investigation/Monitoring</c:v>
                </c:pt>
                <c:pt idx="3">
                  <c:v>Negotiation</c:v>
                </c:pt>
                <c:pt idx="4">
                  <c:v>Mediation/Alternate dispute Resolution</c:v>
                </c:pt>
                <c:pt idx="5">
                  <c:v>Administrative Hearing</c:v>
                </c:pt>
                <c:pt idx="6">
                  <c:v>Litigation</c:v>
                </c:pt>
              </c:strCache>
            </c:strRef>
          </c:cat>
          <c:val>
            <c:numRef>
              <c:f>'Intervention Strategies C&amp;T'!$D$96:$J$96</c:f>
              <c:numCache>
                <c:formatCode>0%</c:formatCode>
                <c:ptCount val="7"/>
                <c:pt idx="0">
                  <c:v>0.23024678905251833</c:v>
                </c:pt>
                <c:pt idx="1">
                  <c:v>0.37515970681191579</c:v>
                </c:pt>
                <c:pt idx="2">
                  <c:v>0.16797794364871227</c:v>
                </c:pt>
                <c:pt idx="3">
                  <c:v>0.12554636540918565</c:v>
                </c:pt>
                <c:pt idx="4">
                  <c:v>2.7637684083114789E-2</c:v>
                </c:pt>
                <c:pt idx="5">
                  <c:v>4.1759128505144238E-2</c:v>
                </c:pt>
                <c:pt idx="6">
                  <c:v>3.1672382489408915E-2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 descr="This is P&amp;A FY 2012 Program Peformance Reports- Intervention Strategies used by P&amp;As in Serving individuals chart" title="P&amp;A Agenci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457325" y="190500"/>
    <xdr:ext cx="5486400" cy="5669280"/>
    <xdr:graphicFrame macro="">
      <xdr:nvGraphicFramePr>
        <xdr:cNvPr id="3" name="Chart 2" descr="This is P&amp;A FY 2012 Program Peformance Reports- Intervention Strategies used by P&amp;As in Serving individuals chart" title="P&amp;A Agenci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K101"/>
  <sheetViews>
    <sheetView tabSelected="1" workbookViewId="0">
      <selection activeCell="J11" sqref="J11"/>
    </sheetView>
  </sheetViews>
  <sheetFormatPr defaultRowHeight="15" x14ac:dyDescent="0.25"/>
  <cols>
    <col min="1" max="1" width="6.5703125" customWidth="1"/>
    <col min="2" max="2" width="12.7109375" style="1" customWidth="1"/>
    <col min="3" max="3" width="25.5703125" style="1" customWidth="1"/>
    <col min="4" max="10" width="12.7109375" style="1" customWidth="1"/>
    <col min="11" max="11" width="12.7109375" customWidth="1"/>
  </cols>
  <sheetData>
    <row r="31" spans="1:1" x14ac:dyDescent="0.25">
      <c r="A31" t="s">
        <v>73</v>
      </c>
    </row>
    <row r="34" spans="2:11" ht="15" customHeight="1" x14ac:dyDescent="0.3">
      <c r="B34" s="19" t="s">
        <v>67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8.75" x14ac:dyDescent="0.3">
      <c r="B35" s="9"/>
      <c r="C35" s="9"/>
      <c r="D35" s="9"/>
      <c r="E35" s="10"/>
      <c r="F35" s="10"/>
      <c r="G35" s="11" t="s">
        <v>68</v>
      </c>
      <c r="H35" s="9"/>
      <c r="I35" s="10"/>
      <c r="J35" s="10"/>
      <c r="K35" s="9"/>
    </row>
    <row r="36" spans="2:11" ht="19.5" thickBot="1" x14ac:dyDescent="0.35">
      <c r="B36" s="9"/>
      <c r="C36" s="9"/>
      <c r="D36" s="9"/>
      <c r="E36" s="10"/>
      <c r="F36" s="10"/>
      <c r="G36" s="11" t="s">
        <v>69</v>
      </c>
      <c r="H36" s="10"/>
      <c r="I36" s="10"/>
      <c r="J36" s="10"/>
      <c r="K36" s="9"/>
    </row>
    <row r="37" spans="2:11" s="2" customFormat="1" ht="38.25" x14ac:dyDescent="0.25">
      <c r="B37" s="21" t="s">
        <v>55</v>
      </c>
      <c r="C37" s="22"/>
      <c r="D37" s="3" t="s">
        <v>56</v>
      </c>
      <c r="E37" s="4" t="s">
        <v>57</v>
      </c>
      <c r="F37" s="3" t="s">
        <v>58</v>
      </c>
      <c r="G37" s="4" t="s">
        <v>59</v>
      </c>
      <c r="H37" s="3" t="s">
        <v>60</v>
      </c>
      <c r="I37" s="4" t="s">
        <v>61</v>
      </c>
      <c r="J37" s="3" t="s">
        <v>62</v>
      </c>
      <c r="K37" s="5" t="s">
        <v>65</v>
      </c>
    </row>
    <row r="38" spans="2:11" x14ac:dyDescent="0.25">
      <c r="B38" s="6" t="s">
        <v>0</v>
      </c>
      <c r="C38" s="17" t="s">
        <v>75</v>
      </c>
      <c r="D38" s="7">
        <v>1</v>
      </c>
      <c r="E38" s="7">
        <v>21</v>
      </c>
      <c r="F38" s="7">
        <v>4</v>
      </c>
      <c r="G38" s="7">
        <v>10</v>
      </c>
      <c r="H38" s="7">
        <v>2</v>
      </c>
      <c r="I38" s="7">
        <v>1</v>
      </c>
      <c r="J38" s="7">
        <v>0</v>
      </c>
      <c r="K38" s="8">
        <f t="shared" ref="K38:K69" si="0">SUM(D38:J38)</f>
        <v>39</v>
      </c>
    </row>
    <row r="39" spans="2:11" x14ac:dyDescent="0.25">
      <c r="B39" s="6" t="s">
        <v>1</v>
      </c>
      <c r="C39" s="17" t="s">
        <v>76</v>
      </c>
      <c r="D39" s="7">
        <v>4</v>
      </c>
      <c r="E39" s="7">
        <v>150</v>
      </c>
      <c r="F39" s="7">
        <v>49</v>
      </c>
      <c r="G39" s="7">
        <v>14</v>
      </c>
      <c r="H39" s="7">
        <v>4</v>
      </c>
      <c r="I39" s="7">
        <v>10</v>
      </c>
      <c r="J39" s="7">
        <v>6</v>
      </c>
      <c r="K39" s="8">
        <f t="shared" si="0"/>
        <v>237</v>
      </c>
    </row>
    <row r="40" spans="2:11" x14ac:dyDescent="0.25">
      <c r="B40" s="6" t="s">
        <v>2</v>
      </c>
      <c r="C40" s="17" t="s">
        <v>77</v>
      </c>
      <c r="D40" s="7">
        <v>9</v>
      </c>
      <c r="E40" s="7">
        <v>40</v>
      </c>
      <c r="F40" s="7">
        <v>2</v>
      </c>
      <c r="G40" s="7">
        <v>0</v>
      </c>
      <c r="H40" s="7">
        <v>1</v>
      </c>
      <c r="I40" s="7">
        <v>0</v>
      </c>
      <c r="J40" s="7">
        <v>0</v>
      </c>
      <c r="K40" s="8">
        <f t="shared" si="0"/>
        <v>52</v>
      </c>
    </row>
    <row r="41" spans="2:11" x14ac:dyDescent="0.25">
      <c r="B41" s="6" t="s">
        <v>3</v>
      </c>
      <c r="C41" s="17" t="s">
        <v>78</v>
      </c>
      <c r="D41" s="7">
        <v>10</v>
      </c>
      <c r="E41" s="7">
        <v>17</v>
      </c>
      <c r="F41" s="7">
        <v>8</v>
      </c>
      <c r="G41" s="7">
        <v>4</v>
      </c>
      <c r="H41" s="7">
        <v>1</v>
      </c>
      <c r="I41" s="7">
        <v>0</v>
      </c>
      <c r="J41" s="7">
        <v>0</v>
      </c>
      <c r="K41" s="8">
        <f t="shared" si="0"/>
        <v>40</v>
      </c>
    </row>
    <row r="42" spans="2:11" x14ac:dyDescent="0.25">
      <c r="B42" s="6" t="s">
        <v>4</v>
      </c>
      <c r="C42" s="17" t="s">
        <v>79</v>
      </c>
      <c r="D42" s="7">
        <v>642</v>
      </c>
      <c r="E42" s="7">
        <v>8</v>
      </c>
      <c r="F42" s="7">
        <v>5</v>
      </c>
      <c r="G42" s="7">
        <v>9</v>
      </c>
      <c r="H42" s="7">
        <v>2</v>
      </c>
      <c r="I42" s="7">
        <v>0</v>
      </c>
      <c r="J42" s="7">
        <v>1</v>
      </c>
      <c r="K42" s="8">
        <f t="shared" si="0"/>
        <v>667</v>
      </c>
    </row>
    <row r="43" spans="2:11" x14ac:dyDescent="0.25">
      <c r="B43" s="6" t="s">
        <v>5</v>
      </c>
      <c r="C43" s="17" t="s">
        <v>80</v>
      </c>
      <c r="D43" s="7">
        <v>14</v>
      </c>
      <c r="E43" s="7">
        <v>777</v>
      </c>
      <c r="F43" s="7">
        <v>14</v>
      </c>
      <c r="G43" s="7">
        <v>16</v>
      </c>
      <c r="H43" s="7">
        <v>0</v>
      </c>
      <c r="I43" s="7">
        <v>14</v>
      </c>
      <c r="J43" s="7">
        <v>7</v>
      </c>
      <c r="K43" s="8">
        <f t="shared" si="0"/>
        <v>842</v>
      </c>
    </row>
    <row r="44" spans="2:11" x14ac:dyDescent="0.25">
      <c r="B44" s="6" t="s">
        <v>6</v>
      </c>
      <c r="C44" s="17" t="s">
        <v>81</v>
      </c>
      <c r="D44" s="7">
        <v>15</v>
      </c>
      <c r="E44" s="7">
        <v>35</v>
      </c>
      <c r="F44" s="7">
        <v>1</v>
      </c>
      <c r="G44" s="7">
        <v>6</v>
      </c>
      <c r="H44" s="7">
        <v>0</v>
      </c>
      <c r="I44" s="7">
        <v>5</v>
      </c>
      <c r="J44" s="7">
        <v>6</v>
      </c>
      <c r="K44" s="8">
        <f t="shared" si="0"/>
        <v>68</v>
      </c>
    </row>
    <row r="45" spans="2:11" x14ac:dyDescent="0.25">
      <c r="B45" s="6" t="s">
        <v>7</v>
      </c>
      <c r="C45" s="17" t="s">
        <v>82</v>
      </c>
      <c r="D45" s="7">
        <v>4</v>
      </c>
      <c r="E45" s="7">
        <v>4</v>
      </c>
      <c r="F45" s="7">
        <v>0</v>
      </c>
      <c r="G45" s="7">
        <v>1</v>
      </c>
      <c r="H45" s="7">
        <v>2</v>
      </c>
      <c r="I45" s="7">
        <v>6</v>
      </c>
      <c r="J45" s="7">
        <v>0</v>
      </c>
      <c r="K45" s="8">
        <f t="shared" si="0"/>
        <v>17</v>
      </c>
    </row>
    <row r="46" spans="2:11" x14ac:dyDescent="0.25">
      <c r="B46" s="6" t="s">
        <v>8</v>
      </c>
      <c r="C46" s="17" t="s">
        <v>83</v>
      </c>
      <c r="D46" s="7">
        <v>8</v>
      </c>
      <c r="E46" s="7">
        <v>23</v>
      </c>
      <c r="F46" s="7">
        <v>5</v>
      </c>
      <c r="G46" s="7">
        <v>6</v>
      </c>
      <c r="H46" s="7">
        <v>1</v>
      </c>
      <c r="I46" s="7">
        <v>2</v>
      </c>
      <c r="J46" s="7">
        <v>2</v>
      </c>
      <c r="K46" s="8">
        <f t="shared" si="0"/>
        <v>47</v>
      </c>
    </row>
    <row r="47" spans="2:11" x14ac:dyDescent="0.25">
      <c r="B47" s="6" t="s">
        <v>9</v>
      </c>
      <c r="C47" s="17" t="s">
        <v>84</v>
      </c>
      <c r="D47" s="7">
        <v>31</v>
      </c>
      <c r="E47" s="7">
        <v>78</v>
      </c>
      <c r="F47" s="7">
        <v>21</v>
      </c>
      <c r="G47" s="7">
        <v>16</v>
      </c>
      <c r="H47" s="7">
        <v>0</v>
      </c>
      <c r="I47" s="7">
        <v>26</v>
      </c>
      <c r="J47" s="7">
        <v>5</v>
      </c>
      <c r="K47" s="8">
        <f t="shared" si="0"/>
        <v>177</v>
      </c>
    </row>
    <row r="48" spans="2:11" x14ac:dyDescent="0.25">
      <c r="B48" s="6" t="s">
        <v>10</v>
      </c>
      <c r="C48" s="17" t="s">
        <v>85</v>
      </c>
      <c r="D48" s="7">
        <v>118</v>
      </c>
      <c r="E48" s="7">
        <v>83</v>
      </c>
      <c r="F48" s="7">
        <v>62</v>
      </c>
      <c r="G48" s="7">
        <v>41</v>
      </c>
      <c r="H48" s="7">
        <v>6</v>
      </c>
      <c r="I48" s="7">
        <v>60</v>
      </c>
      <c r="J48" s="7">
        <v>9</v>
      </c>
      <c r="K48" s="8">
        <f t="shared" si="0"/>
        <v>379</v>
      </c>
    </row>
    <row r="49" spans="2:11" x14ac:dyDescent="0.25">
      <c r="B49" s="6" t="s">
        <v>11</v>
      </c>
      <c r="C49" s="17" t="s">
        <v>86</v>
      </c>
      <c r="D49" s="7">
        <v>15</v>
      </c>
      <c r="E49" s="7">
        <v>130</v>
      </c>
      <c r="F49" s="7">
        <v>67</v>
      </c>
      <c r="G49" s="7">
        <v>37</v>
      </c>
      <c r="H49" s="7">
        <v>1</v>
      </c>
      <c r="I49" s="7">
        <v>7</v>
      </c>
      <c r="J49" s="7">
        <v>6</v>
      </c>
      <c r="K49" s="8">
        <f t="shared" si="0"/>
        <v>263</v>
      </c>
    </row>
    <row r="50" spans="2:11" x14ac:dyDescent="0.25">
      <c r="B50" s="6" t="s">
        <v>12</v>
      </c>
      <c r="C50" s="17" t="s">
        <v>87</v>
      </c>
      <c r="D50" s="7">
        <v>1</v>
      </c>
      <c r="E50" s="7">
        <v>27</v>
      </c>
      <c r="F50" s="7">
        <v>2</v>
      </c>
      <c r="G50" s="7">
        <v>0</v>
      </c>
      <c r="H50" s="7">
        <v>0</v>
      </c>
      <c r="I50" s="7">
        <v>1</v>
      </c>
      <c r="J50" s="7">
        <v>14</v>
      </c>
      <c r="K50" s="8">
        <f t="shared" si="0"/>
        <v>45</v>
      </c>
    </row>
    <row r="51" spans="2:11" x14ac:dyDescent="0.25">
      <c r="B51" s="6" t="s">
        <v>13</v>
      </c>
      <c r="C51" s="17" t="s">
        <v>88</v>
      </c>
      <c r="D51" s="7">
        <v>38</v>
      </c>
      <c r="E51" s="7">
        <v>48</v>
      </c>
      <c r="F51" s="7">
        <v>53</v>
      </c>
      <c r="G51" s="7">
        <v>65</v>
      </c>
      <c r="H51" s="7">
        <v>0</v>
      </c>
      <c r="I51" s="7">
        <v>6</v>
      </c>
      <c r="J51" s="7">
        <v>5</v>
      </c>
      <c r="K51" s="8">
        <f t="shared" si="0"/>
        <v>215</v>
      </c>
    </row>
    <row r="52" spans="2:11" x14ac:dyDescent="0.25">
      <c r="B52" s="6" t="s">
        <v>14</v>
      </c>
      <c r="C52" s="17" t="s">
        <v>89</v>
      </c>
      <c r="D52" s="7">
        <v>5</v>
      </c>
      <c r="E52" s="7">
        <v>58</v>
      </c>
      <c r="F52" s="7">
        <v>9</v>
      </c>
      <c r="G52" s="7">
        <v>1</v>
      </c>
      <c r="H52" s="7">
        <v>2</v>
      </c>
      <c r="I52" s="7">
        <v>4</v>
      </c>
      <c r="J52" s="7">
        <v>0</v>
      </c>
      <c r="K52" s="8">
        <f t="shared" si="0"/>
        <v>79</v>
      </c>
    </row>
    <row r="53" spans="2:11" x14ac:dyDescent="0.25">
      <c r="B53" s="6" t="s">
        <v>15</v>
      </c>
      <c r="C53" s="17" t="s">
        <v>90</v>
      </c>
      <c r="D53" s="7">
        <v>53</v>
      </c>
      <c r="E53" s="7">
        <v>47</v>
      </c>
      <c r="F53" s="7">
        <v>5</v>
      </c>
      <c r="G53" s="7">
        <v>2</v>
      </c>
      <c r="H53" s="7">
        <v>0</v>
      </c>
      <c r="I53" s="7">
        <v>2</v>
      </c>
      <c r="J53" s="7">
        <v>2</v>
      </c>
      <c r="K53" s="8">
        <f t="shared" si="0"/>
        <v>111</v>
      </c>
    </row>
    <row r="54" spans="2:11" x14ac:dyDescent="0.25">
      <c r="B54" s="6" t="s">
        <v>16</v>
      </c>
      <c r="C54" s="17" t="s">
        <v>91</v>
      </c>
      <c r="D54" s="7">
        <v>295</v>
      </c>
      <c r="E54" s="7">
        <v>148</v>
      </c>
      <c r="F54" s="7">
        <v>111</v>
      </c>
      <c r="G54" s="7">
        <v>62</v>
      </c>
      <c r="H54" s="7">
        <v>0</v>
      </c>
      <c r="I54" s="7">
        <v>7</v>
      </c>
      <c r="J54" s="7">
        <v>10</v>
      </c>
      <c r="K54" s="8">
        <f t="shared" si="0"/>
        <v>633</v>
      </c>
    </row>
    <row r="55" spans="2:11" x14ac:dyDescent="0.25">
      <c r="B55" s="6" t="s">
        <v>17</v>
      </c>
      <c r="C55" s="17" t="s">
        <v>92</v>
      </c>
      <c r="D55" s="7">
        <v>5</v>
      </c>
      <c r="E55" s="7">
        <v>19</v>
      </c>
      <c r="F55" s="7">
        <v>48</v>
      </c>
      <c r="G55" s="7">
        <v>0</v>
      </c>
      <c r="H55" s="7">
        <v>0</v>
      </c>
      <c r="I55" s="7">
        <v>0</v>
      </c>
      <c r="J55" s="7">
        <v>0</v>
      </c>
      <c r="K55" s="8">
        <f t="shared" si="0"/>
        <v>72</v>
      </c>
    </row>
    <row r="56" spans="2:11" x14ac:dyDescent="0.25">
      <c r="B56" s="6" t="s">
        <v>18</v>
      </c>
      <c r="C56" s="17" t="s">
        <v>93</v>
      </c>
      <c r="D56" s="7">
        <v>147</v>
      </c>
      <c r="E56" s="7">
        <v>59</v>
      </c>
      <c r="F56" s="7">
        <v>1</v>
      </c>
      <c r="G56" s="7">
        <v>0</v>
      </c>
      <c r="H56" s="7">
        <v>0</v>
      </c>
      <c r="I56" s="7">
        <v>3</v>
      </c>
      <c r="J56" s="7">
        <v>17</v>
      </c>
      <c r="K56" s="8">
        <f t="shared" si="0"/>
        <v>227</v>
      </c>
    </row>
    <row r="57" spans="2:11" x14ac:dyDescent="0.25">
      <c r="B57" s="6" t="s">
        <v>19</v>
      </c>
      <c r="C57" s="17" t="s">
        <v>94</v>
      </c>
      <c r="D57" s="7">
        <v>28</v>
      </c>
      <c r="E57" s="7">
        <v>63</v>
      </c>
      <c r="F57" s="7">
        <v>27</v>
      </c>
      <c r="G57" s="7">
        <v>36</v>
      </c>
      <c r="H57" s="7">
        <v>4</v>
      </c>
      <c r="I57" s="7">
        <v>29</v>
      </c>
      <c r="J57" s="7">
        <v>4</v>
      </c>
      <c r="K57" s="8">
        <f t="shared" si="0"/>
        <v>191</v>
      </c>
    </row>
    <row r="58" spans="2:11" x14ac:dyDescent="0.25">
      <c r="B58" s="6" t="s">
        <v>20</v>
      </c>
      <c r="C58" s="17" t="s">
        <v>95</v>
      </c>
      <c r="D58" s="7">
        <v>7</v>
      </c>
      <c r="E58" s="7">
        <v>34</v>
      </c>
      <c r="F58" s="7">
        <v>25</v>
      </c>
      <c r="G58" s="7">
        <v>25</v>
      </c>
      <c r="H58" s="7">
        <v>1</v>
      </c>
      <c r="I58" s="7">
        <v>10</v>
      </c>
      <c r="J58" s="7">
        <v>25</v>
      </c>
      <c r="K58" s="8">
        <f t="shared" si="0"/>
        <v>127</v>
      </c>
    </row>
    <row r="59" spans="2:11" x14ac:dyDescent="0.25">
      <c r="B59" s="6" t="s">
        <v>21</v>
      </c>
      <c r="C59" s="17" t="s">
        <v>96</v>
      </c>
      <c r="D59" s="7">
        <v>0</v>
      </c>
      <c r="E59" s="7">
        <v>124</v>
      </c>
      <c r="F59" s="7">
        <v>1</v>
      </c>
      <c r="G59" s="7">
        <v>9</v>
      </c>
      <c r="H59" s="7">
        <v>3</v>
      </c>
      <c r="I59" s="7">
        <v>5</v>
      </c>
      <c r="J59" s="7">
        <v>8</v>
      </c>
      <c r="K59" s="8">
        <f t="shared" si="0"/>
        <v>150</v>
      </c>
    </row>
    <row r="60" spans="2:11" x14ac:dyDescent="0.25">
      <c r="B60" s="6" t="s">
        <v>22</v>
      </c>
      <c r="C60" s="17" t="s">
        <v>97</v>
      </c>
      <c r="D60" s="7">
        <v>20</v>
      </c>
      <c r="E60" s="7">
        <v>50</v>
      </c>
      <c r="F60" s="7">
        <v>17</v>
      </c>
      <c r="G60" s="7">
        <v>69</v>
      </c>
      <c r="H60" s="7">
        <v>0</v>
      </c>
      <c r="I60" s="7">
        <v>25</v>
      </c>
      <c r="J60" s="7">
        <v>4</v>
      </c>
      <c r="K60" s="8">
        <f t="shared" si="0"/>
        <v>185</v>
      </c>
    </row>
    <row r="61" spans="2:11" x14ac:dyDescent="0.25">
      <c r="B61" s="6" t="s">
        <v>23</v>
      </c>
      <c r="C61" s="17" t="s">
        <v>98</v>
      </c>
      <c r="D61" s="7">
        <v>23</v>
      </c>
      <c r="E61" s="7">
        <v>43</v>
      </c>
      <c r="F61" s="7">
        <v>0</v>
      </c>
      <c r="G61" s="7">
        <v>51</v>
      </c>
      <c r="H61" s="7">
        <v>5</v>
      </c>
      <c r="I61" s="7">
        <v>31</v>
      </c>
      <c r="J61" s="7">
        <v>5</v>
      </c>
      <c r="K61" s="8">
        <f t="shared" si="0"/>
        <v>158</v>
      </c>
    </row>
    <row r="62" spans="2:11" x14ac:dyDescent="0.25">
      <c r="B62" s="6" t="s">
        <v>24</v>
      </c>
      <c r="C62" s="17" t="s">
        <v>99</v>
      </c>
      <c r="D62" s="7">
        <v>15</v>
      </c>
      <c r="E62" s="7">
        <v>89</v>
      </c>
      <c r="F62" s="7">
        <v>39</v>
      </c>
      <c r="G62" s="7">
        <v>14</v>
      </c>
      <c r="H62" s="7">
        <v>7</v>
      </c>
      <c r="I62" s="7">
        <v>10</v>
      </c>
      <c r="J62" s="7">
        <v>9</v>
      </c>
      <c r="K62" s="8">
        <f t="shared" si="0"/>
        <v>183</v>
      </c>
    </row>
    <row r="63" spans="2:11" x14ac:dyDescent="0.25">
      <c r="B63" s="6" t="s">
        <v>25</v>
      </c>
      <c r="C63" s="17" t="s">
        <v>100</v>
      </c>
      <c r="D63" s="7">
        <v>173</v>
      </c>
      <c r="E63" s="7">
        <v>77</v>
      </c>
      <c r="F63" s="7">
        <v>1</v>
      </c>
      <c r="G63" s="7">
        <v>56</v>
      </c>
      <c r="H63" s="7">
        <v>0</v>
      </c>
      <c r="I63" s="7">
        <v>10</v>
      </c>
      <c r="J63" s="7">
        <v>10</v>
      </c>
      <c r="K63" s="8">
        <f t="shared" si="0"/>
        <v>327</v>
      </c>
    </row>
    <row r="64" spans="2:11" x14ac:dyDescent="0.25">
      <c r="B64" s="6" t="s">
        <v>26</v>
      </c>
      <c r="C64" s="17" t="s">
        <v>101</v>
      </c>
      <c r="D64" s="7">
        <v>22</v>
      </c>
      <c r="E64" s="7">
        <v>36</v>
      </c>
      <c r="F64" s="7">
        <v>22</v>
      </c>
      <c r="G64" s="7">
        <v>94</v>
      </c>
      <c r="H64" s="7">
        <v>2</v>
      </c>
      <c r="I64" s="7">
        <v>17</v>
      </c>
      <c r="J64" s="7">
        <v>19</v>
      </c>
      <c r="K64" s="8">
        <f t="shared" si="0"/>
        <v>212</v>
      </c>
    </row>
    <row r="65" spans="2:11" x14ac:dyDescent="0.25">
      <c r="B65" s="6" t="s">
        <v>27</v>
      </c>
      <c r="C65" s="18" t="s">
        <v>102</v>
      </c>
      <c r="D65" s="7">
        <v>3</v>
      </c>
      <c r="E65" s="7">
        <v>10</v>
      </c>
      <c r="F65" s="7">
        <v>60</v>
      </c>
      <c r="G65" s="7">
        <v>14</v>
      </c>
      <c r="H65" s="7">
        <v>6</v>
      </c>
      <c r="I65" s="7">
        <v>1</v>
      </c>
      <c r="J65" s="7">
        <v>0</v>
      </c>
      <c r="K65" s="8">
        <f t="shared" si="0"/>
        <v>94</v>
      </c>
    </row>
    <row r="66" spans="2:11" x14ac:dyDescent="0.25">
      <c r="B66" s="6" t="s">
        <v>28</v>
      </c>
      <c r="C66" s="17" t="s">
        <v>103</v>
      </c>
      <c r="D66" s="7">
        <v>4</v>
      </c>
      <c r="E66" s="7">
        <v>50</v>
      </c>
      <c r="F66" s="7">
        <v>6</v>
      </c>
      <c r="G66" s="7">
        <v>41</v>
      </c>
      <c r="H66" s="7">
        <v>5</v>
      </c>
      <c r="I66" s="7">
        <v>4</v>
      </c>
      <c r="J66" s="7">
        <v>6</v>
      </c>
      <c r="K66" s="8">
        <f t="shared" si="0"/>
        <v>116</v>
      </c>
    </row>
    <row r="67" spans="2:11" x14ac:dyDescent="0.25">
      <c r="B67" s="6" t="s">
        <v>29</v>
      </c>
      <c r="C67" s="17" t="s">
        <v>104</v>
      </c>
      <c r="D67" s="7">
        <v>0</v>
      </c>
      <c r="E67" s="7">
        <v>20</v>
      </c>
      <c r="F67" s="7">
        <v>9</v>
      </c>
      <c r="G67" s="7">
        <v>5</v>
      </c>
      <c r="H67" s="7">
        <v>1</v>
      </c>
      <c r="I67" s="7">
        <v>0</v>
      </c>
      <c r="J67" s="7">
        <v>3</v>
      </c>
      <c r="K67" s="8">
        <f t="shared" si="0"/>
        <v>38</v>
      </c>
    </row>
    <row r="68" spans="2:11" x14ac:dyDescent="0.25">
      <c r="B68" s="6" t="s">
        <v>64</v>
      </c>
      <c r="C68" s="17" t="s">
        <v>105</v>
      </c>
      <c r="D68" s="7">
        <v>6</v>
      </c>
      <c r="E68" s="7">
        <v>1</v>
      </c>
      <c r="F68" s="7">
        <v>3</v>
      </c>
      <c r="G68" s="7">
        <v>1</v>
      </c>
      <c r="H68" s="7">
        <v>0</v>
      </c>
      <c r="I68" s="7">
        <v>1</v>
      </c>
      <c r="J68" s="7">
        <v>10</v>
      </c>
      <c r="K68" s="8">
        <f t="shared" si="0"/>
        <v>22</v>
      </c>
    </row>
    <row r="69" spans="2:11" x14ac:dyDescent="0.25">
      <c r="B69" s="6" t="s">
        <v>30</v>
      </c>
      <c r="C69" s="17" t="s">
        <v>106</v>
      </c>
      <c r="D69" s="7">
        <v>2</v>
      </c>
      <c r="E69" s="7">
        <v>114</v>
      </c>
      <c r="F69" s="7">
        <v>2</v>
      </c>
      <c r="G69" s="7">
        <v>11</v>
      </c>
      <c r="H69" s="7">
        <v>3</v>
      </c>
      <c r="I69" s="7">
        <v>5</v>
      </c>
      <c r="J69" s="7">
        <v>1</v>
      </c>
      <c r="K69" s="8">
        <f t="shared" si="0"/>
        <v>138</v>
      </c>
    </row>
    <row r="70" spans="2:11" x14ac:dyDescent="0.25">
      <c r="B70" s="6" t="s">
        <v>31</v>
      </c>
      <c r="C70" s="17" t="s">
        <v>107</v>
      </c>
      <c r="D70" s="7">
        <v>4</v>
      </c>
      <c r="E70" s="7">
        <v>44</v>
      </c>
      <c r="F70" s="7">
        <v>588</v>
      </c>
      <c r="G70" s="7">
        <v>11</v>
      </c>
      <c r="H70" s="7">
        <v>1</v>
      </c>
      <c r="I70" s="7">
        <v>0</v>
      </c>
      <c r="J70" s="7">
        <v>0</v>
      </c>
      <c r="K70" s="8">
        <f t="shared" ref="K70:K91" si="1">SUM(D70:J70)</f>
        <v>648</v>
      </c>
    </row>
    <row r="71" spans="2:11" x14ac:dyDescent="0.25">
      <c r="B71" s="6" t="s">
        <v>32</v>
      </c>
      <c r="C71" s="17" t="s">
        <v>108</v>
      </c>
      <c r="D71" s="7">
        <v>0</v>
      </c>
      <c r="E71" s="7">
        <v>1</v>
      </c>
      <c r="F71" s="7">
        <v>13</v>
      </c>
      <c r="G71" s="7">
        <v>0</v>
      </c>
      <c r="H71" s="7">
        <v>0</v>
      </c>
      <c r="I71" s="7">
        <v>0</v>
      </c>
      <c r="J71" s="7">
        <v>0</v>
      </c>
      <c r="K71" s="8">
        <f t="shared" si="1"/>
        <v>14</v>
      </c>
    </row>
    <row r="72" spans="2:11" x14ac:dyDescent="0.25">
      <c r="B72" s="6" t="s">
        <v>33</v>
      </c>
      <c r="C72" s="17" t="s">
        <v>109</v>
      </c>
      <c r="D72" s="7">
        <v>243</v>
      </c>
      <c r="E72" s="7">
        <v>20</v>
      </c>
      <c r="F72" s="7">
        <v>2</v>
      </c>
      <c r="G72" s="7">
        <v>5</v>
      </c>
      <c r="H72" s="7">
        <v>0</v>
      </c>
      <c r="I72" s="7">
        <v>3</v>
      </c>
      <c r="J72" s="7">
        <v>2</v>
      </c>
      <c r="K72" s="8">
        <f t="shared" si="1"/>
        <v>275</v>
      </c>
    </row>
    <row r="73" spans="2:11" x14ac:dyDescent="0.25">
      <c r="B73" s="6" t="s">
        <v>34</v>
      </c>
      <c r="C73" s="17" t="s">
        <v>110</v>
      </c>
      <c r="D73" s="7">
        <v>121</v>
      </c>
      <c r="E73" s="7">
        <v>85</v>
      </c>
      <c r="F73" s="7">
        <v>239</v>
      </c>
      <c r="G73" s="7">
        <v>16</v>
      </c>
      <c r="H73" s="7">
        <v>6</v>
      </c>
      <c r="I73" s="7">
        <v>1</v>
      </c>
      <c r="J73" s="7">
        <v>9</v>
      </c>
      <c r="K73" s="8">
        <f t="shared" si="1"/>
        <v>477</v>
      </c>
    </row>
    <row r="74" spans="2:11" x14ac:dyDescent="0.25">
      <c r="B74" s="6" t="s">
        <v>35</v>
      </c>
      <c r="C74" s="17" t="s">
        <v>111</v>
      </c>
      <c r="D74" s="7">
        <v>6</v>
      </c>
      <c r="E74" s="7">
        <v>1</v>
      </c>
      <c r="F74" s="7">
        <v>3</v>
      </c>
      <c r="G74" s="7">
        <v>1</v>
      </c>
      <c r="H74" s="7">
        <v>0</v>
      </c>
      <c r="I74" s="7">
        <v>1</v>
      </c>
      <c r="J74" s="7">
        <v>10</v>
      </c>
      <c r="K74" s="8">
        <f t="shared" si="1"/>
        <v>22</v>
      </c>
    </row>
    <row r="75" spans="2:11" x14ac:dyDescent="0.25">
      <c r="B75" s="6" t="s">
        <v>36</v>
      </c>
      <c r="C75" s="17" t="s">
        <v>112</v>
      </c>
      <c r="D75" s="7">
        <v>46</v>
      </c>
      <c r="E75" s="7">
        <v>22</v>
      </c>
      <c r="F75" s="7">
        <v>0</v>
      </c>
      <c r="G75" s="7">
        <v>5</v>
      </c>
      <c r="H75" s="7">
        <v>1</v>
      </c>
      <c r="I75" s="7">
        <v>4</v>
      </c>
      <c r="J75" s="7">
        <v>8</v>
      </c>
      <c r="K75" s="8">
        <f t="shared" si="1"/>
        <v>86</v>
      </c>
    </row>
    <row r="76" spans="2:11" x14ac:dyDescent="0.25">
      <c r="B76" s="6" t="s">
        <v>37</v>
      </c>
      <c r="C76" s="17" t="s">
        <v>113</v>
      </c>
      <c r="D76" s="7">
        <v>214</v>
      </c>
      <c r="E76" s="7">
        <v>410</v>
      </c>
      <c r="F76" s="7">
        <v>401</v>
      </c>
      <c r="G76" s="7">
        <v>176</v>
      </c>
      <c r="H76" s="7">
        <v>87</v>
      </c>
      <c r="I76" s="7">
        <v>98</v>
      </c>
      <c r="J76" s="7">
        <v>92</v>
      </c>
      <c r="K76" s="8">
        <f t="shared" si="1"/>
        <v>1478</v>
      </c>
    </row>
    <row r="77" spans="2:11" x14ac:dyDescent="0.25">
      <c r="B77" s="6" t="s">
        <v>38</v>
      </c>
      <c r="C77" s="17" t="s">
        <v>114</v>
      </c>
      <c r="D77" s="7">
        <v>90</v>
      </c>
      <c r="E77" s="7">
        <v>498</v>
      </c>
      <c r="F77" s="7">
        <v>162</v>
      </c>
      <c r="G77" s="7">
        <v>63</v>
      </c>
      <c r="H77" s="7">
        <v>26</v>
      </c>
      <c r="I77" s="7">
        <v>34</v>
      </c>
      <c r="J77" s="7">
        <v>29</v>
      </c>
      <c r="K77" s="8">
        <f t="shared" si="1"/>
        <v>902</v>
      </c>
    </row>
    <row r="78" spans="2:11" x14ac:dyDescent="0.25">
      <c r="B78" s="6" t="s">
        <v>39</v>
      </c>
      <c r="C78" s="17" t="s">
        <v>115</v>
      </c>
      <c r="D78" s="7">
        <v>0</v>
      </c>
      <c r="E78" s="7">
        <v>372</v>
      </c>
      <c r="F78" s="7">
        <v>1</v>
      </c>
      <c r="G78" s="7">
        <v>97</v>
      </c>
      <c r="H78" s="7">
        <v>5</v>
      </c>
      <c r="I78" s="7">
        <v>30</v>
      </c>
      <c r="J78" s="7">
        <v>5</v>
      </c>
      <c r="K78" s="8">
        <f t="shared" si="1"/>
        <v>510</v>
      </c>
    </row>
    <row r="79" spans="2:11" x14ac:dyDescent="0.25">
      <c r="B79" s="6" t="s">
        <v>40</v>
      </c>
      <c r="C79" s="17" t="s">
        <v>116</v>
      </c>
      <c r="D79" s="7">
        <v>3</v>
      </c>
      <c r="E79" s="7">
        <v>14</v>
      </c>
      <c r="F79" s="7">
        <v>1</v>
      </c>
      <c r="G79" s="7">
        <v>35</v>
      </c>
      <c r="H79" s="7">
        <v>2</v>
      </c>
      <c r="I79" s="7">
        <v>5</v>
      </c>
      <c r="J79" s="7">
        <v>1</v>
      </c>
      <c r="K79" s="8">
        <f t="shared" si="1"/>
        <v>61</v>
      </c>
    </row>
    <row r="80" spans="2:11" x14ac:dyDescent="0.25">
      <c r="B80" s="6" t="s">
        <v>41</v>
      </c>
      <c r="C80" s="17" t="s">
        <v>117</v>
      </c>
      <c r="D80" s="7">
        <v>377</v>
      </c>
      <c r="E80" s="7">
        <v>518</v>
      </c>
      <c r="F80" s="7">
        <v>63</v>
      </c>
      <c r="G80" s="7">
        <v>7</v>
      </c>
      <c r="H80" s="7">
        <v>0</v>
      </c>
      <c r="I80" s="7">
        <v>0</v>
      </c>
      <c r="J80" s="7">
        <v>8</v>
      </c>
      <c r="K80" s="8">
        <f t="shared" si="1"/>
        <v>973</v>
      </c>
    </row>
    <row r="81" spans="2:11" x14ac:dyDescent="0.25">
      <c r="B81" s="6" t="s">
        <v>42</v>
      </c>
      <c r="C81" s="17" t="s">
        <v>118</v>
      </c>
      <c r="D81" s="7">
        <v>1</v>
      </c>
      <c r="E81" s="7">
        <v>101</v>
      </c>
      <c r="F81" s="7">
        <v>40</v>
      </c>
      <c r="G81" s="7">
        <v>321</v>
      </c>
      <c r="H81" s="7">
        <v>130</v>
      </c>
      <c r="I81" s="7">
        <v>47</v>
      </c>
      <c r="J81" s="7">
        <v>19</v>
      </c>
      <c r="K81" s="8">
        <f t="shared" si="1"/>
        <v>659</v>
      </c>
    </row>
    <row r="82" spans="2:11" x14ac:dyDescent="0.25">
      <c r="B82" s="6" t="s">
        <v>43</v>
      </c>
      <c r="C82" s="17" t="s">
        <v>119</v>
      </c>
      <c r="D82" s="7">
        <v>25</v>
      </c>
      <c r="E82" s="7">
        <v>36</v>
      </c>
      <c r="F82" s="7">
        <v>15</v>
      </c>
      <c r="G82" s="7">
        <v>10</v>
      </c>
      <c r="H82" s="7">
        <v>0</v>
      </c>
      <c r="I82" s="7">
        <v>4</v>
      </c>
      <c r="J82" s="7">
        <v>11</v>
      </c>
      <c r="K82" s="8">
        <f t="shared" si="1"/>
        <v>101</v>
      </c>
    </row>
    <row r="83" spans="2:11" x14ac:dyDescent="0.25">
      <c r="B83" s="6" t="s">
        <v>44</v>
      </c>
      <c r="C83" s="17" t="s">
        <v>120</v>
      </c>
      <c r="D83" s="7">
        <v>9</v>
      </c>
      <c r="E83" s="7">
        <v>27</v>
      </c>
      <c r="F83" s="7">
        <v>18</v>
      </c>
      <c r="G83" s="7">
        <v>35</v>
      </c>
      <c r="H83" s="7">
        <v>0</v>
      </c>
      <c r="I83" s="7">
        <v>16</v>
      </c>
      <c r="J83" s="7">
        <v>1</v>
      </c>
      <c r="K83" s="8">
        <f t="shared" si="1"/>
        <v>106</v>
      </c>
    </row>
    <row r="84" spans="2:11" x14ac:dyDescent="0.25">
      <c r="B84" s="6" t="s">
        <v>45</v>
      </c>
      <c r="C84" s="17" t="s">
        <v>121</v>
      </c>
      <c r="D84" s="7">
        <v>10</v>
      </c>
      <c r="E84" s="7">
        <v>31</v>
      </c>
      <c r="F84" s="7">
        <v>9</v>
      </c>
      <c r="G84" s="7">
        <v>57</v>
      </c>
      <c r="H84" s="7">
        <v>7</v>
      </c>
      <c r="I84" s="7">
        <v>11</v>
      </c>
      <c r="J84" s="7">
        <v>1</v>
      </c>
      <c r="K84" s="8">
        <f t="shared" si="1"/>
        <v>126</v>
      </c>
    </row>
    <row r="85" spans="2:11" x14ac:dyDescent="0.25">
      <c r="B85" s="6" t="s">
        <v>46</v>
      </c>
      <c r="C85" s="17" t="s">
        <v>122</v>
      </c>
      <c r="D85" s="7">
        <v>17</v>
      </c>
      <c r="E85" s="7">
        <v>18</v>
      </c>
      <c r="F85" s="7">
        <v>14</v>
      </c>
      <c r="G85" s="7">
        <v>20</v>
      </c>
      <c r="H85" s="7">
        <v>11</v>
      </c>
      <c r="I85" s="7">
        <v>0</v>
      </c>
      <c r="J85" s="7">
        <v>3</v>
      </c>
      <c r="K85" s="8">
        <f t="shared" si="1"/>
        <v>83</v>
      </c>
    </row>
    <row r="86" spans="2:11" x14ac:dyDescent="0.25">
      <c r="B86" s="6" t="s">
        <v>47</v>
      </c>
      <c r="C86" s="17" t="s">
        <v>123</v>
      </c>
      <c r="D86" s="7">
        <v>31</v>
      </c>
      <c r="E86" s="7">
        <v>338</v>
      </c>
      <c r="F86" s="7">
        <v>141</v>
      </c>
      <c r="G86" s="7">
        <v>189</v>
      </c>
      <c r="H86" s="7">
        <v>25</v>
      </c>
      <c r="I86" s="7">
        <v>35</v>
      </c>
      <c r="J86" s="7">
        <v>34</v>
      </c>
      <c r="K86" s="8">
        <f t="shared" si="1"/>
        <v>793</v>
      </c>
    </row>
    <row r="87" spans="2:11" x14ac:dyDescent="0.25">
      <c r="B87" s="6" t="s">
        <v>48</v>
      </c>
      <c r="C87" s="17" t="s">
        <v>124</v>
      </c>
      <c r="D87" s="7">
        <v>29</v>
      </c>
      <c r="E87" s="7">
        <v>251</v>
      </c>
      <c r="F87" s="7">
        <v>25</v>
      </c>
      <c r="G87" s="7">
        <v>6</v>
      </c>
      <c r="H87" s="7">
        <v>2</v>
      </c>
      <c r="I87" s="7">
        <v>9</v>
      </c>
      <c r="J87" s="7">
        <v>1</v>
      </c>
      <c r="K87" s="8">
        <f t="shared" si="1"/>
        <v>323</v>
      </c>
    </row>
    <row r="88" spans="2:11" x14ac:dyDescent="0.25">
      <c r="B88" s="6" t="s">
        <v>49</v>
      </c>
      <c r="C88" s="17" t="s">
        <v>125</v>
      </c>
      <c r="D88" s="7">
        <v>64</v>
      </c>
      <c r="E88" s="7">
        <v>49</v>
      </c>
      <c r="F88" s="7">
        <v>13</v>
      </c>
      <c r="G88" s="7">
        <v>31</v>
      </c>
      <c r="H88" s="7">
        <v>4</v>
      </c>
      <c r="I88" s="7">
        <v>1</v>
      </c>
      <c r="J88" s="7">
        <v>2</v>
      </c>
      <c r="K88" s="8">
        <f t="shared" si="1"/>
        <v>164</v>
      </c>
    </row>
    <row r="89" spans="2:11" x14ac:dyDescent="0.25">
      <c r="B89" s="6" t="s">
        <v>50</v>
      </c>
      <c r="C89" s="17" t="s">
        <v>126</v>
      </c>
      <c r="D89" s="7">
        <v>6</v>
      </c>
      <c r="E89" s="7">
        <v>19</v>
      </c>
      <c r="F89" s="7">
        <v>3</v>
      </c>
      <c r="G89" s="7">
        <v>1</v>
      </c>
      <c r="H89" s="7">
        <v>5</v>
      </c>
      <c r="I89" s="7">
        <v>1</v>
      </c>
      <c r="J89" s="7">
        <v>2</v>
      </c>
      <c r="K89" s="8">
        <f t="shared" si="1"/>
        <v>37</v>
      </c>
    </row>
    <row r="90" spans="2:11" x14ac:dyDescent="0.25">
      <c r="B90" s="6" t="s">
        <v>51</v>
      </c>
      <c r="C90" s="17" t="s">
        <v>127</v>
      </c>
      <c r="D90" s="7">
        <v>110</v>
      </c>
      <c r="E90" s="7">
        <v>91</v>
      </c>
      <c r="F90" s="7">
        <v>1</v>
      </c>
      <c r="G90" s="7">
        <v>0</v>
      </c>
      <c r="H90" s="7">
        <v>18</v>
      </c>
      <c r="I90" s="7">
        <v>9</v>
      </c>
      <c r="J90" s="7">
        <v>35</v>
      </c>
      <c r="K90" s="8">
        <f t="shared" si="1"/>
        <v>264</v>
      </c>
    </row>
    <row r="91" spans="2:11" x14ac:dyDescent="0.25">
      <c r="B91" s="6" t="s">
        <v>63</v>
      </c>
      <c r="C91" s="17" t="s">
        <v>128</v>
      </c>
      <c r="D91" s="7">
        <v>276</v>
      </c>
      <c r="E91" s="7">
        <v>3</v>
      </c>
      <c r="F91" s="7">
        <v>5</v>
      </c>
      <c r="G91" s="7">
        <v>4</v>
      </c>
      <c r="H91" s="7">
        <v>0</v>
      </c>
      <c r="I91" s="7">
        <v>0</v>
      </c>
      <c r="J91" s="7">
        <v>1</v>
      </c>
      <c r="K91" s="8">
        <f t="shared" si="1"/>
        <v>289</v>
      </c>
    </row>
    <row r="92" spans="2:11" x14ac:dyDescent="0.25">
      <c r="B92" s="6" t="s">
        <v>52</v>
      </c>
      <c r="C92" s="17" t="s">
        <v>129</v>
      </c>
      <c r="D92" s="7">
        <v>18</v>
      </c>
      <c r="E92" s="7">
        <v>79</v>
      </c>
      <c r="F92" s="7">
        <v>16</v>
      </c>
      <c r="G92" s="7">
        <v>37</v>
      </c>
      <c r="H92" s="7">
        <v>15</v>
      </c>
      <c r="I92" s="7">
        <v>6</v>
      </c>
      <c r="J92" s="7">
        <v>2</v>
      </c>
      <c r="K92" s="8">
        <f>SUM(D92:J92)</f>
        <v>173</v>
      </c>
    </row>
    <row r="93" spans="2:11" x14ac:dyDescent="0.25">
      <c r="B93" s="6" t="s">
        <v>53</v>
      </c>
      <c r="C93" s="17" t="s">
        <v>130</v>
      </c>
      <c r="D93" s="7">
        <v>5</v>
      </c>
      <c r="E93" s="7">
        <v>57</v>
      </c>
      <c r="F93" s="7">
        <v>5</v>
      </c>
      <c r="G93" s="7">
        <v>19</v>
      </c>
      <c r="H93" s="7">
        <v>7</v>
      </c>
      <c r="I93" s="7">
        <v>4</v>
      </c>
      <c r="J93" s="7">
        <v>1</v>
      </c>
      <c r="K93" s="8">
        <f>SUM(D93:J93)</f>
        <v>98</v>
      </c>
    </row>
    <row r="94" spans="2:11" x14ac:dyDescent="0.25">
      <c r="B94" s="6" t="s">
        <v>54</v>
      </c>
      <c r="C94" s="17" t="s">
        <v>131</v>
      </c>
      <c r="D94" s="7">
        <v>1</v>
      </c>
      <c r="E94" s="7">
        <v>11</v>
      </c>
      <c r="F94" s="7">
        <v>41</v>
      </c>
      <c r="G94" s="7">
        <v>5</v>
      </c>
      <c r="H94" s="7">
        <v>0</v>
      </c>
      <c r="I94" s="7">
        <v>0</v>
      </c>
      <c r="J94" s="7">
        <v>0</v>
      </c>
      <c r="K94" s="8">
        <f>SUM(D94:J94)</f>
        <v>58</v>
      </c>
    </row>
    <row r="95" spans="2:11" ht="15.75" thickBot="1" x14ac:dyDescent="0.3">
      <c r="B95" s="14" t="s">
        <v>66</v>
      </c>
      <c r="C95" s="14"/>
      <c r="D95" s="14">
        <f t="shared" ref="D95:K95" si="2">SUM(D37:D94)</f>
        <v>3424</v>
      </c>
      <c r="E95" s="14">
        <f t="shared" si="2"/>
        <v>5579</v>
      </c>
      <c r="F95" s="14">
        <f t="shared" si="2"/>
        <v>2498</v>
      </c>
      <c r="G95" s="14">
        <f t="shared" si="2"/>
        <v>1867</v>
      </c>
      <c r="H95" s="14">
        <f t="shared" si="2"/>
        <v>411</v>
      </c>
      <c r="I95" s="14">
        <f t="shared" si="2"/>
        <v>621</v>
      </c>
      <c r="J95" s="14">
        <f t="shared" si="2"/>
        <v>471</v>
      </c>
      <c r="K95" s="14">
        <f t="shared" si="2"/>
        <v>14871</v>
      </c>
    </row>
    <row r="96" spans="2:11" ht="15.75" thickTop="1" x14ac:dyDescent="0.25">
      <c r="B96" s="15"/>
      <c r="C96" s="15"/>
      <c r="D96" s="16">
        <f>+D95/$K$95</f>
        <v>0.23024678905251833</v>
      </c>
      <c r="E96" s="16">
        <f t="shared" ref="E96:K96" si="3">+E95/$K$95</f>
        <v>0.37515970681191579</v>
      </c>
      <c r="F96" s="16">
        <f t="shared" si="3"/>
        <v>0.16797794364871227</v>
      </c>
      <c r="G96" s="16">
        <f t="shared" si="3"/>
        <v>0.12554636540918565</v>
      </c>
      <c r="H96" s="16">
        <f t="shared" si="3"/>
        <v>2.7637684083114789E-2</v>
      </c>
      <c r="I96" s="16">
        <f t="shared" si="3"/>
        <v>4.1759128505144238E-2</v>
      </c>
      <c r="J96" s="16">
        <f t="shared" si="3"/>
        <v>3.1672382489408915E-2</v>
      </c>
      <c r="K96" s="16">
        <f t="shared" si="3"/>
        <v>1</v>
      </c>
    </row>
    <row r="97" spans="1:11" x14ac:dyDescent="0.25">
      <c r="B97" s="12" t="s">
        <v>70</v>
      </c>
      <c r="C97" s="12"/>
      <c r="D97" s="12"/>
      <c r="E97" s="12"/>
      <c r="F97" s="12"/>
      <c r="G97" s="12"/>
      <c r="H97" s="12"/>
      <c r="I97" s="13"/>
      <c r="J97" s="12"/>
      <c r="K97" s="13"/>
    </row>
    <row r="98" spans="1:11" ht="34.5" customHeight="1" x14ac:dyDescent="0.25">
      <c r="B98" s="20" t="s">
        <v>71</v>
      </c>
      <c r="C98" s="20"/>
      <c r="D98" s="20"/>
      <c r="E98" s="20"/>
      <c r="F98" s="20"/>
      <c r="G98" s="20"/>
      <c r="H98" s="20"/>
      <c r="I98" s="20"/>
      <c r="J98" s="20"/>
      <c r="K98" s="20"/>
    </row>
    <row r="99" spans="1:11" x14ac:dyDescent="0.25">
      <c r="B99" s="12" t="s">
        <v>72</v>
      </c>
      <c r="C99" s="12"/>
      <c r="D99" s="12"/>
      <c r="E99" s="12"/>
      <c r="F99" s="12"/>
      <c r="G99" s="12"/>
      <c r="H99" s="12"/>
      <c r="I99" s="13"/>
      <c r="J99" s="12"/>
      <c r="K99" s="13"/>
    </row>
    <row r="101" spans="1:11" x14ac:dyDescent="0.25">
      <c r="A101" t="s">
        <v>74</v>
      </c>
    </row>
  </sheetData>
  <mergeCells count="3">
    <mergeCell ref="B34:K34"/>
    <mergeCell ref="B98:K98"/>
    <mergeCell ref="B37:C37"/>
  </mergeCells>
  <pageMargins left="0.7" right="0.7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Intervention Strategies C&amp;T</vt:lpstr>
      <vt:lpstr>Intervention Strategies Chart</vt:lpstr>
      <vt:lpstr>'Intervention Strategies C&amp;T'!Print_Area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Leech, Heidi (ACL/CMB) (CTR)</cp:lastModifiedBy>
  <cp:lastPrinted>2015-03-25T20:30:54Z</cp:lastPrinted>
  <dcterms:created xsi:type="dcterms:W3CDTF">2013-01-23T15:56:06Z</dcterms:created>
  <dcterms:modified xsi:type="dcterms:W3CDTF">2015-03-26T21:40:31Z</dcterms:modified>
</cp:coreProperties>
</file>