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ed.rafiuddin\OneDrive - HHS Office of the Secretary\AoD Data Library\Data Files For Posting\UCEDD FY 2020\"/>
    </mc:Choice>
  </mc:AlternateContent>
  <xr:revisionPtr revIDLastSave="0" documentId="13_ncr:1_{130BE9FE-BAF2-4E13-86D9-5846C7F7FD25}" xr6:coauthVersionLast="45" xr6:coauthVersionMax="45" xr10:uidLastSave="{00000000-0000-0000-0000-000000000000}"/>
  <bookViews>
    <workbookView xWindow="-120" yWindow="-120" windowWidth="29040" windowHeight="15840" xr2:uid="{EB7328DC-8A61-48CE-A550-122797350389}"/>
  </bookViews>
  <sheets>
    <sheet name="Detai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2" i="1" l="1"/>
  <c r="K32" i="1"/>
  <c r="J32" i="1"/>
  <c r="I32" i="1"/>
  <c r="H32" i="1"/>
  <c r="G32" i="1"/>
  <c r="F32" i="1"/>
  <c r="E32" i="1"/>
  <c r="D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32" i="1" l="1"/>
  <c r="M33" i="1" s="1"/>
  <c r="D33" i="1" l="1"/>
  <c r="K33" i="1"/>
  <c r="E33" i="1"/>
  <c r="J33" i="1"/>
  <c r="I33" i="1"/>
  <c r="G33" i="1"/>
  <c r="H33" i="1"/>
  <c r="L33" i="1"/>
  <c r="F33" i="1"/>
</calcChain>
</file>

<file path=xl/sharedStrings.xml><?xml version="1.0" encoding="utf-8"?>
<sst xmlns="http://schemas.openxmlformats.org/spreadsheetml/2006/main" count="111" uniqueCount="85">
  <si>
    <t>Education</t>
  </si>
  <si>
    <t>Employment</t>
  </si>
  <si>
    <t>Health</t>
  </si>
  <si>
    <t>Other - Assistive Technology</t>
  </si>
  <si>
    <t>Other - Leadership</t>
  </si>
  <si>
    <t>Recreation</t>
  </si>
  <si>
    <t>UCEDD,LEND,CAAI</t>
  </si>
  <si>
    <t>UCEDD,LEND,SDHG,CAAI</t>
  </si>
  <si>
    <t>AZ</t>
  </si>
  <si>
    <t>UCEDD</t>
  </si>
  <si>
    <t>AZ-Sonoran UCEDD</t>
  </si>
  <si>
    <t>CA</t>
  </si>
  <si>
    <t>CA-Tarjan Center UCLA, UCEDD</t>
  </si>
  <si>
    <t>UCEDD,CAAI</t>
  </si>
  <si>
    <t>CA-USC, Childrens Hospital, UCEDD/LEND</t>
  </si>
  <si>
    <t>DC</t>
  </si>
  <si>
    <t>DC-Georgetown University Center for Child &amp; Human Development, UCEDD</t>
  </si>
  <si>
    <t>DE</t>
  </si>
  <si>
    <t>DE-Center for Disabilities Studies, UCEDD/LEND</t>
  </si>
  <si>
    <t>FL</t>
  </si>
  <si>
    <t>FL-Mailman Center for Child Development, UCEDD/LEND</t>
  </si>
  <si>
    <t>GU</t>
  </si>
  <si>
    <t>GU-Guam Center for Excellence in Disabilities Education, UCEDD</t>
  </si>
  <si>
    <t>HI</t>
  </si>
  <si>
    <t>HI-Hawaii Center on Disability Studies UCEDD Program</t>
  </si>
  <si>
    <t>MA</t>
  </si>
  <si>
    <t>MA-Institute for Community Inclusion/Boston Children's Hospital, UCEDD/LEND</t>
  </si>
  <si>
    <t>MS</t>
  </si>
  <si>
    <t>MS-Institute for Disability Studies, UCEDD</t>
  </si>
  <si>
    <t>NC</t>
  </si>
  <si>
    <t>NC-Carolina Institute for Developmental Disabilities, UCEDD/LEND</t>
  </si>
  <si>
    <t>NE</t>
  </si>
  <si>
    <t>NE-Munroe-Meyer Institute of Genetics &amp; Rehabilitation, UCEDD/LEND</t>
  </si>
  <si>
    <t>NV</t>
  </si>
  <si>
    <t>NV-Nevada Center for Excellence in Disabilities, UCEDD/LEND</t>
  </si>
  <si>
    <t>NY</t>
  </si>
  <si>
    <t>NY-Westchester Institute for Human Development, UCEDD/LEND</t>
  </si>
  <si>
    <t>OH</t>
  </si>
  <si>
    <t>OH-The Nisonger Center, UCEDD/LEND</t>
  </si>
  <si>
    <t>OR</t>
  </si>
  <si>
    <t>OR-Oregon Institute on Development &amp; Disability, UCEDD/LEND</t>
  </si>
  <si>
    <t>RI</t>
  </si>
  <si>
    <t>RI-The Paul V. Sherlock Center on Disabilities, UCEDD</t>
  </si>
  <si>
    <t>TN</t>
  </si>
  <si>
    <t>TN-Center on Developmental Disabilities, UCEDD/LEND</t>
  </si>
  <si>
    <t>TN-Vanderbilt University, UCEDD/LEND</t>
  </si>
  <si>
    <t>UT</t>
  </si>
  <si>
    <t>UT-Center for Persons with Disabilities, UCEDD/LEND</t>
  </si>
  <si>
    <t>VI</t>
  </si>
  <si>
    <t>VI-Virgin Islands UCE, UCEDD</t>
  </si>
  <si>
    <t>WI</t>
  </si>
  <si>
    <t>WI-Waisman Center, UCEDD/LEND</t>
  </si>
  <si>
    <t>WV</t>
  </si>
  <si>
    <t>WV-Center for Excellence in Disabilities, UCEDD/LEND</t>
  </si>
  <si>
    <t>AS</t>
  </si>
  <si>
    <t>AS-PB- Pacific Basin Program (AS &amp; CNMI), UCEDD</t>
  </si>
  <si>
    <t>MI</t>
  </si>
  <si>
    <t>MI-Developmental Disabilities Institute, UCEDD/LEND</t>
  </si>
  <si>
    <t>NH</t>
  </si>
  <si>
    <t>NH-Institute on Disability, UCEDD</t>
  </si>
  <si>
    <t>SC</t>
  </si>
  <si>
    <t>SC-Center for Disability Resources, UCEDD/LEND</t>
  </si>
  <si>
    <t>Participants in Demonstration Services Provided By Areas of Emphasis</t>
  </si>
  <si>
    <t xml:space="preserve">UCEDD FY 2020 Performance Reports Data </t>
  </si>
  <si>
    <t xml:space="preserve">State </t>
  </si>
  <si>
    <t xml:space="preserve">Program Name </t>
  </si>
  <si>
    <t xml:space="preserve">Program Type </t>
  </si>
  <si>
    <t>Other</t>
  </si>
  <si>
    <t>Quality Assurance</t>
  </si>
  <si>
    <t>Quality of Life</t>
  </si>
  <si>
    <t>Total FY 2020</t>
  </si>
  <si>
    <t>FY 2020 %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</si>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</sst>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164" fontId="2" fillId="0" borderId="1" xfId="1" applyNumberFormat="1" applyFont="1" applyBorder="1" applyAlignment="1">
      <alignment vertical="top" wrapText="1"/>
    </xf>
    <xf numFmtId="164" fontId="2" fillId="0" borderId="0" xfId="1" applyNumberFormat="1" applyFont="1" applyAlignment="1">
      <alignment vertical="top" wrapText="1"/>
    </xf>
    <xf numFmtId="9" fontId="2" fillId="0" borderId="0" xfId="2" applyFont="1" applyAlignment="1">
      <alignment vertical="top" wrapText="1"/>
    </xf>
    <xf numFmtId="164" fontId="2" fillId="0" borderId="1" xfId="1" applyNumberFormat="1" applyFont="1" applyBorder="1" applyAlignment="1">
      <alignment horizontal="right" vertical="top" wrapText="1"/>
    </xf>
    <xf numFmtId="164" fontId="2" fillId="0" borderId="0" xfId="1" applyNumberFormat="1" applyFont="1" applyAlignment="1">
      <alignment horizontal="right" vertical="top" wrapText="1"/>
    </xf>
    <xf numFmtId="0" fontId="4" fillId="2" borderId="2" xfId="3" applyFont="1" applyFill="1" applyBorder="1" applyAlignment="1">
      <alignment vertical="top" wrapText="1"/>
    </xf>
    <xf numFmtId="0" fontId="4" fillId="2" borderId="3" xfId="3" applyFont="1" applyFill="1" applyBorder="1" applyAlignment="1">
      <alignment vertical="top" wrapText="1"/>
    </xf>
    <xf numFmtId="0" fontId="4" fillId="2" borderId="4" xfId="3" applyFont="1" applyFill="1" applyBorder="1" applyAlignment="1">
      <alignment vertical="top" wrapText="1"/>
    </xf>
    <xf numFmtId="3" fontId="4" fillId="2" borderId="4" xfId="3" applyNumberFormat="1" applyFont="1" applyFill="1" applyBorder="1" applyAlignment="1">
      <alignment vertical="top" wrapText="1"/>
    </xf>
    <xf numFmtId="3" fontId="4" fillId="2" borderId="5" xfId="3" applyNumberFormat="1" applyFont="1" applyFill="1" applyBorder="1" applyAlignment="1">
      <alignment vertical="top" wrapText="1"/>
    </xf>
    <xf numFmtId="3" fontId="4" fillId="2" borderId="6" xfId="3" applyNumberFormat="1" applyFont="1" applyFill="1" applyBorder="1" applyAlignment="1">
      <alignment vertical="top" wrapText="1"/>
    </xf>
    <xf numFmtId="3" fontId="4" fillId="2" borderId="7" xfId="3" applyNumberFormat="1" applyFont="1" applyFill="1" applyBorder="1" applyAlignment="1">
      <alignment vertical="top" wrapText="1"/>
    </xf>
    <xf numFmtId="3" fontId="4" fillId="2" borderId="8" xfId="3" applyNumberFormat="1" applyFont="1" applyFill="1" applyBorder="1" applyAlignment="1">
      <alignment vertical="top" wrapText="1"/>
    </xf>
    <xf numFmtId="164" fontId="2" fillId="0" borderId="9" xfId="0" applyNumberFormat="1" applyFont="1" applyBorder="1" applyAlignment="1">
      <alignment vertical="top" wrapText="1"/>
    </xf>
    <xf numFmtId="0" fontId="3" fillId="3" borderId="0" xfId="3" applyFont="1" applyFill="1" applyAlignment="1">
      <alignment horizontal="center" vertical="top" wrapText="1"/>
    </xf>
  </cellXfs>
  <cellStyles count="4">
    <cellStyle name="Comma" xfId="1" builtinId="3"/>
    <cellStyle name="Normal" xfId="0" builtinId="0"/>
    <cellStyle name="Normal 2" xfId="3" xr:uid="{70BB4793-62C6-4FA3-8A9E-0ADD24587B72}"/>
    <cellStyle name="Percent" xfId="2" builtinId="5"/>
  </cellStyles>
  <dxfs count="1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AACB47C-28D5-4717-AEF9-FE751A78B87F}" name="Table1" displayName="Table1" ref="A4:M33" totalsRowShown="0" headerRowDxfId="16" dataDxfId="14" headerRowBorderDxfId="15" tableBorderDxfId="13" headerRowCellStyle="Comma" dataCellStyle="Comma">
  <autoFilter ref="A4:M33" xr:uid="{FF959155-A0B1-4099-9A37-8B6800DD63B6}"/>
  <tableColumns count="13">
    <tableColumn id="1" xr3:uid="{DD350C44-2FD6-44B7-8012-72CA1F0E4288}" name="Column1" dataDxfId="12" dataCellStyle="Comma"/>
    <tableColumn id="2" xr3:uid="{71943F1E-9880-4FB4-AD02-AF4502F741F4}" name="Column2" dataDxfId="11" dataCellStyle="Comma"/>
    <tableColumn id="3" xr3:uid="{8DA584D9-61D3-44F3-80B6-7FB78A566815}" name="Column3" dataDxfId="10" dataCellStyle="Comma"/>
    <tableColumn id="4" xr3:uid="{4D6A01FF-09F9-4563-A89D-127D378D6BFD}" name="Column4" dataDxfId="9" dataCellStyle="Comma"/>
    <tableColumn id="5" xr3:uid="{904821D6-9F25-42B7-A24B-19764EEC3E5E}" name="Column5" dataDxfId="8" dataCellStyle="Comma"/>
    <tableColumn id="6" xr3:uid="{2CFF066E-DFA4-4B82-A801-8145AFE3900B}" name="Column6" dataDxfId="7" dataCellStyle="Comma"/>
    <tableColumn id="7" xr3:uid="{3AD1D456-1898-40C0-B20C-D5272DC35CB1}" name="Column7" dataDxfId="6" dataCellStyle="Comma"/>
    <tableColumn id="8" xr3:uid="{D0E70355-16CB-40A9-8971-15B89B620DF0}" name="Column8" dataDxfId="5" dataCellStyle="Comma"/>
    <tableColumn id="9" xr3:uid="{487DCEE7-A33C-4466-95AC-9C11CE3DDBB6}" name="Column9" dataDxfId="4" dataCellStyle="Comma"/>
    <tableColumn id="10" xr3:uid="{9E56EDF1-7BC0-4359-B2A7-3216CB724BB5}" name="Column10" dataDxfId="3" dataCellStyle="Comma"/>
    <tableColumn id="11" xr3:uid="{DA81962F-9442-4811-A985-8F06901E8E56}" name="Column11" dataDxfId="2" dataCellStyle="Comma"/>
    <tableColumn id="12" xr3:uid="{04C6F0AE-988B-4C96-A398-B6931F7FEF54}" name="Column12" dataDxfId="1" dataCellStyle="Comma"/>
    <tableColumn id="13" xr3:uid="{D7C585BD-B1D2-4179-84FE-BE68D385C25A}" name="Column13" dataDxfId="0" dataCellStyle="C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56778-E560-43BD-85DF-81B49CA20234}">
  <dimension ref="A1:M33"/>
  <sheetViews>
    <sheetView tabSelected="1" workbookViewId="0">
      <pane xSplit="3" ySplit="3" topLeftCell="D4" activePane="bottomRight" state="frozen"/>
      <selection pane="topRight" activeCell="E1" sqref="E1"/>
      <selection pane="bottomLeft" activeCell="A4" sqref="A4"/>
      <selection pane="bottomRight" activeCell="A4" sqref="A4:XFD4"/>
    </sheetView>
  </sheetViews>
  <sheetFormatPr defaultRowHeight="15" x14ac:dyDescent="0.25"/>
  <cols>
    <col min="1" max="1" width="11.85546875" style="3" customWidth="1"/>
    <col min="2" max="2" width="28.7109375" style="3" customWidth="1"/>
    <col min="3" max="3" width="25.28515625" style="3" customWidth="1"/>
    <col min="4" max="4" width="11.85546875" style="3" customWidth="1"/>
    <col min="5" max="5" width="13.140625" style="3" customWidth="1"/>
    <col min="6" max="9" width="11.85546875" style="3" customWidth="1"/>
    <col min="10" max="13" width="12.85546875" style="3" customWidth="1"/>
  </cols>
  <sheetData>
    <row r="1" spans="1:13" ht="16.5" customHeight="1" x14ac:dyDescent="0.25">
      <c r="A1" s="16" t="s">
        <v>63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.75" customHeight="1" thickBot="1" x14ac:dyDescent="0.3">
      <c r="A2" s="16" t="s">
        <v>62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1" customFormat="1" ht="49.5" customHeight="1" thickBot="1" x14ac:dyDescent="0.3">
      <c r="A3" s="7" t="s">
        <v>64</v>
      </c>
      <c r="B3" s="8" t="s">
        <v>65</v>
      </c>
      <c r="C3" s="9" t="s">
        <v>66</v>
      </c>
      <c r="D3" s="10" t="s">
        <v>0</v>
      </c>
      <c r="E3" s="11" t="s">
        <v>1</v>
      </c>
      <c r="F3" s="10" t="s">
        <v>2</v>
      </c>
      <c r="G3" s="10" t="s">
        <v>68</v>
      </c>
      <c r="H3" s="11" t="s">
        <v>69</v>
      </c>
      <c r="I3" s="10" t="s">
        <v>5</v>
      </c>
      <c r="J3" s="12" t="s">
        <v>67</v>
      </c>
      <c r="K3" s="13" t="s">
        <v>3</v>
      </c>
      <c r="L3" s="13" t="s">
        <v>4</v>
      </c>
      <c r="M3" s="14" t="s">
        <v>70</v>
      </c>
    </row>
    <row r="4" spans="1:13" hidden="1" x14ac:dyDescent="0.25">
      <c r="A4" s="15" t="s">
        <v>72</v>
      </c>
      <c r="B4" s="15" t="s">
        <v>73</v>
      </c>
      <c r="C4" s="15" t="s">
        <v>74</v>
      </c>
      <c r="D4" s="15" t="s">
        <v>75</v>
      </c>
      <c r="E4" s="15" t="s">
        <v>76</v>
      </c>
      <c r="F4" s="15" t="s">
        <v>77</v>
      </c>
      <c r="G4" s="15" t="s">
        <v>78</v>
      </c>
      <c r="H4" s="15" t="s">
        <v>79</v>
      </c>
      <c r="I4" s="15" t="s">
        <v>80</v>
      </c>
      <c r="J4" s="15" t="s">
        <v>81</v>
      </c>
      <c r="K4" s="15" t="s">
        <v>82</v>
      </c>
      <c r="L4" s="15" t="s">
        <v>83</v>
      </c>
      <c r="M4" s="15" t="s">
        <v>84</v>
      </c>
    </row>
    <row r="5" spans="1:13" ht="30" x14ac:dyDescent="0.25">
      <c r="A5" s="2" t="s">
        <v>54</v>
      </c>
      <c r="B5" s="2" t="s">
        <v>55</v>
      </c>
      <c r="C5" s="2" t="s">
        <v>9</v>
      </c>
      <c r="D5" s="2"/>
      <c r="E5" s="2"/>
      <c r="F5" s="2"/>
      <c r="G5" s="2"/>
      <c r="H5" s="2"/>
      <c r="I5" s="2"/>
      <c r="J5" s="2"/>
      <c r="K5" s="2"/>
      <c r="L5" s="2"/>
      <c r="M5" s="2">
        <f>SUM(D5:L5)</f>
        <v>0</v>
      </c>
    </row>
    <row r="6" spans="1:13" x14ac:dyDescent="0.25">
      <c r="A6" s="2" t="s">
        <v>8</v>
      </c>
      <c r="B6" s="2" t="s">
        <v>10</v>
      </c>
      <c r="C6" s="2" t="s">
        <v>9</v>
      </c>
      <c r="D6" s="2"/>
      <c r="E6" s="2"/>
      <c r="F6" s="2"/>
      <c r="G6" s="2"/>
      <c r="H6" s="2"/>
      <c r="I6" s="2"/>
      <c r="J6" s="2">
        <v>7</v>
      </c>
      <c r="K6" s="2"/>
      <c r="L6" s="2"/>
      <c r="M6" s="2">
        <f t="shared" ref="M6:M32" si="0">SUM(D6:L6)</f>
        <v>7</v>
      </c>
    </row>
    <row r="7" spans="1:13" ht="30" x14ac:dyDescent="0.25">
      <c r="A7" s="2" t="s">
        <v>11</v>
      </c>
      <c r="B7" s="2" t="s">
        <v>12</v>
      </c>
      <c r="C7" s="2" t="s">
        <v>13</v>
      </c>
      <c r="D7" s="2"/>
      <c r="E7" s="2">
        <v>50</v>
      </c>
      <c r="F7" s="2"/>
      <c r="G7" s="2"/>
      <c r="H7" s="2"/>
      <c r="I7" s="2"/>
      <c r="J7" s="2">
        <v>6</v>
      </c>
      <c r="K7" s="2"/>
      <c r="L7" s="2"/>
      <c r="M7" s="2">
        <f t="shared" si="0"/>
        <v>56</v>
      </c>
    </row>
    <row r="8" spans="1:13" ht="30" x14ac:dyDescent="0.25">
      <c r="A8" s="2" t="s">
        <v>11</v>
      </c>
      <c r="B8" s="2" t="s">
        <v>14</v>
      </c>
      <c r="C8" s="2" t="s">
        <v>6</v>
      </c>
      <c r="D8" s="2"/>
      <c r="E8" s="2"/>
      <c r="F8" s="2">
        <v>2240</v>
      </c>
      <c r="G8" s="2"/>
      <c r="H8" s="2"/>
      <c r="I8" s="2"/>
      <c r="J8" s="2"/>
      <c r="K8" s="2"/>
      <c r="L8" s="2"/>
      <c r="M8" s="2">
        <f t="shared" si="0"/>
        <v>2240</v>
      </c>
    </row>
    <row r="9" spans="1:13" ht="45" x14ac:dyDescent="0.25">
      <c r="A9" s="2" t="s">
        <v>15</v>
      </c>
      <c r="B9" s="2" t="s">
        <v>16</v>
      </c>
      <c r="C9" s="2" t="s">
        <v>9</v>
      </c>
      <c r="D9" s="2"/>
      <c r="E9" s="2"/>
      <c r="F9" s="2"/>
      <c r="G9" s="2">
        <v>10</v>
      </c>
      <c r="H9" s="2"/>
      <c r="I9" s="2"/>
      <c r="J9" s="2"/>
      <c r="K9" s="2"/>
      <c r="L9" s="2"/>
      <c r="M9" s="2">
        <f t="shared" si="0"/>
        <v>10</v>
      </c>
    </row>
    <row r="10" spans="1:13" ht="30" x14ac:dyDescent="0.25">
      <c r="A10" s="2" t="s">
        <v>17</v>
      </c>
      <c r="B10" s="2" t="s">
        <v>18</v>
      </c>
      <c r="C10" s="2" t="s">
        <v>7</v>
      </c>
      <c r="D10" s="2">
        <v>104</v>
      </c>
      <c r="E10" s="2"/>
      <c r="F10" s="2"/>
      <c r="G10" s="2"/>
      <c r="H10" s="2">
        <v>4</v>
      </c>
      <c r="I10" s="2"/>
      <c r="J10" s="2"/>
      <c r="K10" s="2"/>
      <c r="L10" s="2"/>
      <c r="M10" s="2">
        <f t="shared" si="0"/>
        <v>108</v>
      </c>
    </row>
    <row r="11" spans="1:13" ht="30" x14ac:dyDescent="0.25">
      <c r="A11" s="2" t="s">
        <v>19</v>
      </c>
      <c r="B11" s="2" t="s">
        <v>20</v>
      </c>
      <c r="C11" s="2" t="s">
        <v>6</v>
      </c>
      <c r="D11" s="2"/>
      <c r="E11" s="2"/>
      <c r="F11" s="2">
        <v>225</v>
      </c>
      <c r="G11" s="2"/>
      <c r="H11" s="2"/>
      <c r="I11" s="2"/>
      <c r="J11" s="2"/>
      <c r="K11" s="2"/>
      <c r="L11" s="2"/>
      <c r="M11" s="2">
        <f t="shared" si="0"/>
        <v>225</v>
      </c>
    </row>
    <row r="12" spans="1:13" ht="45" x14ac:dyDescent="0.25">
      <c r="A12" s="2" t="s">
        <v>21</v>
      </c>
      <c r="B12" s="2" t="s">
        <v>22</v>
      </c>
      <c r="C12" s="2" t="s">
        <v>9</v>
      </c>
      <c r="D12" s="2"/>
      <c r="E12" s="2"/>
      <c r="F12" s="2"/>
      <c r="G12" s="2"/>
      <c r="H12" s="2"/>
      <c r="I12" s="2"/>
      <c r="J12" s="2"/>
      <c r="K12" s="2">
        <v>5</v>
      </c>
      <c r="L12" s="2"/>
      <c r="M12" s="2">
        <f t="shared" si="0"/>
        <v>5</v>
      </c>
    </row>
    <row r="13" spans="1:13" ht="30" x14ac:dyDescent="0.25">
      <c r="A13" s="2" t="s">
        <v>23</v>
      </c>
      <c r="B13" s="2" t="s">
        <v>24</v>
      </c>
      <c r="C13" s="2" t="s">
        <v>6</v>
      </c>
      <c r="D13" s="2">
        <v>18</v>
      </c>
      <c r="E13" s="2"/>
      <c r="F13" s="2"/>
      <c r="G13" s="2"/>
      <c r="H13" s="2"/>
      <c r="I13" s="2"/>
      <c r="J13" s="2"/>
      <c r="K13" s="2"/>
      <c r="L13" s="2"/>
      <c r="M13" s="2">
        <f t="shared" si="0"/>
        <v>18</v>
      </c>
    </row>
    <row r="14" spans="1:13" ht="45" x14ac:dyDescent="0.25">
      <c r="A14" s="2" t="s">
        <v>25</v>
      </c>
      <c r="B14" s="2" t="s">
        <v>26</v>
      </c>
      <c r="C14" s="2" t="s">
        <v>6</v>
      </c>
      <c r="D14" s="2"/>
      <c r="E14" s="2">
        <v>900</v>
      </c>
      <c r="F14" s="2"/>
      <c r="G14" s="2"/>
      <c r="H14" s="2"/>
      <c r="I14" s="2"/>
      <c r="J14" s="2"/>
      <c r="K14" s="2"/>
      <c r="L14" s="2"/>
      <c r="M14" s="2">
        <f t="shared" si="0"/>
        <v>900</v>
      </c>
    </row>
    <row r="15" spans="1:13" ht="45" x14ac:dyDescent="0.25">
      <c r="A15" s="2" t="s">
        <v>56</v>
      </c>
      <c r="B15" s="2" t="s">
        <v>57</v>
      </c>
      <c r="C15" s="2" t="s">
        <v>6</v>
      </c>
      <c r="D15" s="2"/>
      <c r="E15" s="2"/>
      <c r="F15" s="2">
        <v>0</v>
      </c>
      <c r="G15" s="2">
        <v>88</v>
      </c>
      <c r="H15" s="2">
        <v>10</v>
      </c>
      <c r="I15" s="2"/>
      <c r="J15" s="2"/>
      <c r="K15" s="2"/>
      <c r="L15" s="2">
        <v>55</v>
      </c>
      <c r="M15" s="2">
        <f t="shared" si="0"/>
        <v>153</v>
      </c>
    </row>
    <row r="16" spans="1:13" ht="30" x14ac:dyDescent="0.25">
      <c r="A16" s="2" t="s">
        <v>27</v>
      </c>
      <c r="B16" s="2" t="s">
        <v>28</v>
      </c>
      <c r="C16" s="2" t="s">
        <v>9</v>
      </c>
      <c r="D16" s="2"/>
      <c r="E16" s="2"/>
      <c r="F16" s="2"/>
      <c r="G16" s="2"/>
      <c r="H16" s="2"/>
      <c r="I16" s="2"/>
      <c r="J16" s="2"/>
      <c r="K16" s="2"/>
      <c r="L16" s="2"/>
      <c r="M16" s="2">
        <f t="shared" si="0"/>
        <v>0</v>
      </c>
    </row>
    <row r="17" spans="1:13" ht="45" x14ac:dyDescent="0.25">
      <c r="A17" s="2" t="s">
        <v>29</v>
      </c>
      <c r="B17" s="2" t="s">
        <v>30</v>
      </c>
      <c r="C17" s="2" t="s">
        <v>6</v>
      </c>
      <c r="D17" s="2"/>
      <c r="E17" s="2"/>
      <c r="F17" s="2">
        <v>91</v>
      </c>
      <c r="G17" s="2"/>
      <c r="H17" s="2"/>
      <c r="I17" s="2"/>
      <c r="J17" s="2"/>
      <c r="K17" s="2"/>
      <c r="L17" s="2"/>
      <c r="M17" s="2">
        <f t="shared" si="0"/>
        <v>91</v>
      </c>
    </row>
    <row r="18" spans="1:13" ht="45" x14ac:dyDescent="0.25">
      <c r="A18" s="2" t="s">
        <v>31</v>
      </c>
      <c r="B18" s="2" t="s">
        <v>32</v>
      </c>
      <c r="C18" s="2" t="s">
        <v>6</v>
      </c>
      <c r="D18" s="2">
        <v>36</v>
      </c>
      <c r="E18" s="2">
        <v>35</v>
      </c>
      <c r="F18" s="2"/>
      <c r="G18" s="2"/>
      <c r="H18" s="2"/>
      <c r="I18" s="2"/>
      <c r="J18" s="2">
        <v>2</v>
      </c>
      <c r="K18" s="2"/>
      <c r="L18" s="2"/>
      <c r="M18" s="2">
        <f t="shared" si="0"/>
        <v>73</v>
      </c>
    </row>
    <row r="19" spans="1:13" ht="30" x14ac:dyDescent="0.25">
      <c r="A19" s="2" t="s">
        <v>58</v>
      </c>
      <c r="B19" s="2" t="s">
        <v>59</v>
      </c>
      <c r="C19" s="2" t="s">
        <v>9</v>
      </c>
      <c r="D19" s="2"/>
      <c r="E19" s="2"/>
      <c r="F19" s="2"/>
      <c r="G19" s="2">
        <v>18</v>
      </c>
      <c r="H19" s="2"/>
      <c r="I19" s="2"/>
      <c r="J19" s="2"/>
      <c r="K19" s="2"/>
      <c r="L19" s="2"/>
      <c r="M19" s="2">
        <f t="shared" si="0"/>
        <v>18</v>
      </c>
    </row>
    <row r="20" spans="1:13" ht="45" x14ac:dyDescent="0.25">
      <c r="A20" s="2" t="s">
        <v>33</v>
      </c>
      <c r="B20" s="2" t="s">
        <v>34</v>
      </c>
      <c r="C20" s="2" t="s">
        <v>6</v>
      </c>
      <c r="D20" s="2">
        <v>2200</v>
      </c>
      <c r="E20" s="2">
        <v>16</v>
      </c>
      <c r="F20" s="2"/>
      <c r="G20" s="2"/>
      <c r="H20" s="2">
        <v>7</v>
      </c>
      <c r="I20" s="2"/>
      <c r="J20" s="2"/>
      <c r="K20" s="2"/>
      <c r="L20" s="2"/>
      <c r="M20" s="2">
        <f t="shared" si="0"/>
        <v>2223</v>
      </c>
    </row>
    <row r="21" spans="1:13" ht="45" x14ac:dyDescent="0.25">
      <c r="A21" s="2" t="s">
        <v>35</v>
      </c>
      <c r="B21" s="2" t="s">
        <v>36</v>
      </c>
      <c r="C21" s="2" t="s">
        <v>6</v>
      </c>
      <c r="D21" s="2"/>
      <c r="E21" s="2"/>
      <c r="F21" s="2"/>
      <c r="G21" s="2"/>
      <c r="H21" s="2">
        <v>57</v>
      </c>
      <c r="I21" s="2"/>
      <c r="J21" s="2"/>
      <c r="K21" s="2"/>
      <c r="L21" s="2"/>
      <c r="M21" s="2">
        <f t="shared" si="0"/>
        <v>57</v>
      </c>
    </row>
    <row r="22" spans="1:13" ht="30" x14ac:dyDescent="0.25">
      <c r="A22" s="2" t="s">
        <v>37</v>
      </c>
      <c r="B22" s="2" t="s">
        <v>38</v>
      </c>
      <c r="C22" s="2" t="s">
        <v>6</v>
      </c>
      <c r="D22" s="2"/>
      <c r="E22" s="2"/>
      <c r="F22" s="2"/>
      <c r="G22" s="2"/>
      <c r="H22" s="2"/>
      <c r="I22" s="2">
        <v>12</v>
      </c>
      <c r="J22" s="2"/>
      <c r="K22" s="2"/>
      <c r="L22" s="2"/>
      <c r="M22" s="2">
        <f t="shared" si="0"/>
        <v>12</v>
      </c>
    </row>
    <row r="23" spans="1:13" ht="45" x14ac:dyDescent="0.25">
      <c r="A23" s="2" t="s">
        <v>39</v>
      </c>
      <c r="B23" s="2" t="s">
        <v>40</v>
      </c>
      <c r="C23" s="2" t="s">
        <v>7</v>
      </c>
      <c r="D23" s="2"/>
      <c r="E23" s="2"/>
      <c r="F23" s="2"/>
      <c r="G23" s="2"/>
      <c r="H23" s="2">
        <v>22</v>
      </c>
      <c r="I23" s="2"/>
      <c r="J23" s="2"/>
      <c r="K23" s="2"/>
      <c r="L23" s="2"/>
      <c r="M23" s="2">
        <f t="shared" si="0"/>
        <v>22</v>
      </c>
    </row>
    <row r="24" spans="1:13" ht="30" x14ac:dyDescent="0.25">
      <c r="A24" s="2" t="s">
        <v>41</v>
      </c>
      <c r="B24" s="2" t="s">
        <v>42</v>
      </c>
      <c r="C24" s="2" t="s">
        <v>9</v>
      </c>
      <c r="D24" s="2">
        <v>1</v>
      </c>
      <c r="E24" s="2"/>
      <c r="F24" s="2"/>
      <c r="G24" s="2"/>
      <c r="H24" s="2"/>
      <c r="I24" s="2"/>
      <c r="J24" s="2">
        <v>2</v>
      </c>
      <c r="K24" s="2"/>
      <c r="L24" s="2"/>
      <c r="M24" s="2">
        <f t="shared" si="0"/>
        <v>3</v>
      </c>
    </row>
    <row r="25" spans="1:13" ht="30" x14ac:dyDescent="0.25">
      <c r="A25" s="2" t="s">
        <v>60</v>
      </c>
      <c r="B25" s="2" t="s">
        <v>61</v>
      </c>
      <c r="C25" s="2" t="s">
        <v>7</v>
      </c>
      <c r="D25" s="2"/>
      <c r="E25" s="2"/>
      <c r="F25" s="2"/>
      <c r="G25" s="2"/>
      <c r="H25" s="2"/>
      <c r="I25" s="2"/>
      <c r="J25" s="2"/>
      <c r="K25" s="2">
        <v>567</v>
      </c>
      <c r="L25" s="2"/>
      <c r="M25" s="2">
        <f t="shared" si="0"/>
        <v>567</v>
      </c>
    </row>
    <row r="26" spans="1:13" ht="30" x14ac:dyDescent="0.25">
      <c r="A26" s="2" t="s">
        <v>43</v>
      </c>
      <c r="B26" s="2" t="s">
        <v>44</v>
      </c>
      <c r="C26" s="2" t="s">
        <v>6</v>
      </c>
      <c r="D26" s="2"/>
      <c r="E26" s="2"/>
      <c r="F26" s="2"/>
      <c r="G26" s="2">
        <v>3</v>
      </c>
      <c r="H26" s="2"/>
      <c r="I26" s="2"/>
      <c r="J26" s="2"/>
      <c r="K26" s="2"/>
      <c r="L26" s="2"/>
      <c r="M26" s="2">
        <f t="shared" si="0"/>
        <v>3</v>
      </c>
    </row>
    <row r="27" spans="1:13" ht="30" x14ac:dyDescent="0.25">
      <c r="A27" s="2" t="s">
        <v>43</v>
      </c>
      <c r="B27" s="2" t="s">
        <v>45</v>
      </c>
      <c r="C27" s="2" t="s">
        <v>6</v>
      </c>
      <c r="D27" s="2">
        <v>12</v>
      </c>
      <c r="E27" s="2">
        <v>195</v>
      </c>
      <c r="F27" s="2"/>
      <c r="G27" s="2"/>
      <c r="H27" s="2"/>
      <c r="I27" s="2"/>
      <c r="J27" s="2"/>
      <c r="K27" s="2"/>
      <c r="L27" s="2"/>
      <c r="M27" s="2">
        <f t="shared" si="0"/>
        <v>207</v>
      </c>
    </row>
    <row r="28" spans="1:13" ht="30" x14ac:dyDescent="0.25">
      <c r="A28" s="2" t="s">
        <v>46</v>
      </c>
      <c r="B28" s="2" t="s">
        <v>47</v>
      </c>
      <c r="C28" s="2" t="s">
        <v>6</v>
      </c>
      <c r="D28" s="2">
        <v>18</v>
      </c>
      <c r="E28" s="2">
        <v>53</v>
      </c>
      <c r="F28" s="2"/>
      <c r="G28" s="2"/>
      <c r="H28" s="2"/>
      <c r="I28" s="2"/>
      <c r="J28" s="2"/>
      <c r="K28" s="2"/>
      <c r="L28" s="2"/>
      <c r="M28" s="2">
        <f t="shared" si="0"/>
        <v>71</v>
      </c>
    </row>
    <row r="29" spans="1:13" x14ac:dyDescent="0.25">
      <c r="A29" s="2" t="s">
        <v>48</v>
      </c>
      <c r="B29" s="2" t="s">
        <v>49</v>
      </c>
      <c r="C29" s="2" t="s">
        <v>9</v>
      </c>
      <c r="D29" s="2"/>
      <c r="E29" s="2"/>
      <c r="F29" s="2"/>
      <c r="G29" s="2"/>
      <c r="H29" s="2"/>
      <c r="I29" s="2"/>
      <c r="J29" s="2">
        <v>36</v>
      </c>
      <c r="K29" s="2">
        <v>11</v>
      </c>
      <c r="L29" s="2"/>
      <c r="M29" s="2">
        <f t="shared" si="0"/>
        <v>47</v>
      </c>
    </row>
    <row r="30" spans="1:13" ht="30" x14ac:dyDescent="0.25">
      <c r="A30" s="2" t="s">
        <v>50</v>
      </c>
      <c r="B30" s="2" t="s">
        <v>51</v>
      </c>
      <c r="C30" s="2" t="s">
        <v>6</v>
      </c>
      <c r="D30" s="2"/>
      <c r="E30" s="2"/>
      <c r="F30" s="2">
        <v>16</v>
      </c>
      <c r="G30" s="2"/>
      <c r="H30" s="2"/>
      <c r="I30" s="2"/>
      <c r="J30" s="2"/>
      <c r="K30" s="2"/>
      <c r="L30" s="2"/>
      <c r="M30" s="2">
        <f t="shared" si="0"/>
        <v>16</v>
      </c>
    </row>
    <row r="31" spans="1:13" ht="30" x14ac:dyDescent="0.25">
      <c r="A31" s="2" t="s">
        <v>52</v>
      </c>
      <c r="B31" s="2" t="s">
        <v>53</v>
      </c>
      <c r="C31" s="2" t="s">
        <v>6</v>
      </c>
      <c r="D31" s="2"/>
      <c r="E31" s="2"/>
      <c r="F31" s="2"/>
      <c r="G31" s="2"/>
      <c r="H31" s="2">
        <v>11</v>
      </c>
      <c r="I31" s="2"/>
      <c r="J31" s="2"/>
      <c r="K31" s="2">
        <v>4</v>
      </c>
      <c r="L31" s="2"/>
      <c r="M31" s="2">
        <f t="shared" si="0"/>
        <v>15</v>
      </c>
    </row>
    <row r="32" spans="1:13" x14ac:dyDescent="0.25">
      <c r="A32" s="2"/>
      <c r="B32" s="2"/>
      <c r="C32" s="5" t="s">
        <v>70</v>
      </c>
      <c r="D32" s="2">
        <f>SUM(D5:D31)</f>
        <v>2389</v>
      </c>
      <c r="E32" s="2">
        <f t="shared" ref="E32:L32" si="1">SUM(E5:E31)</f>
        <v>1249</v>
      </c>
      <c r="F32" s="2">
        <f t="shared" si="1"/>
        <v>2572</v>
      </c>
      <c r="G32" s="2">
        <f t="shared" si="1"/>
        <v>119</v>
      </c>
      <c r="H32" s="2">
        <f t="shared" si="1"/>
        <v>111</v>
      </c>
      <c r="I32" s="2">
        <f t="shared" si="1"/>
        <v>12</v>
      </c>
      <c r="J32" s="2">
        <f t="shared" si="1"/>
        <v>53</v>
      </c>
      <c r="K32" s="2">
        <f t="shared" si="1"/>
        <v>587</v>
      </c>
      <c r="L32" s="2">
        <f t="shared" si="1"/>
        <v>55</v>
      </c>
      <c r="M32" s="2">
        <f t="shared" si="0"/>
        <v>7147</v>
      </c>
    </row>
    <row r="33" spans="3:13" x14ac:dyDescent="0.25">
      <c r="C33" s="6" t="s">
        <v>71</v>
      </c>
      <c r="D33" s="4">
        <f>+D32/$M32</f>
        <v>0.33426612564712466</v>
      </c>
      <c r="E33" s="4">
        <f t="shared" ref="E33:M33" si="2">+E32/$M32</f>
        <v>0.1747586399888065</v>
      </c>
      <c r="F33" s="4">
        <f t="shared" si="2"/>
        <v>0.35987127466069679</v>
      </c>
      <c r="G33" s="4">
        <f t="shared" si="2"/>
        <v>1.6650342801175319E-2</v>
      </c>
      <c r="H33" s="4">
        <f t="shared" si="2"/>
        <v>1.5530992024625717E-2</v>
      </c>
      <c r="I33" s="4">
        <f t="shared" si="2"/>
        <v>1.6790261648244019E-3</v>
      </c>
      <c r="J33" s="4">
        <f t="shared" si="2"/>
        <v>7.4156988946411078E-3</v>
      </c>
      <c r="K33" s="4">
        <f t="shared" si="2"/>
        <v>8.2132363229326988E-2</v>
      </c>
      <c r="L33" s="4">
        <f t="shared" si="2"/>
        <v>7.6955365887785088E-3</v>
      </c>
      <c r="M33" s="4">
        <f t="shared" si="2"/>
        <v>1</v>
      </c>
    </row>
  </sheetData>
  <mergeCells count="2">
    <mergeCell ref="A1:M1"/>
    <mergeCell ref="A2:M2"/>
  </mergeCell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Rafiuddin, Syed (ACL) (CTR)</dc:creator>
  <cp:lastModifiedBy>Rafiuddin, Syed (ACL) (CTR)</cp:lastModifiedBy>
  <dcterms:created xsi:type="dcterms:W3CDTF">2021-09-07T15:18:48Z</dcterms:created>
  <dcterms:modified xsi:type="dcterms:W3CDTF">2021-12-09T17:07:09Z</dcterms:modified>
</cp:coreProperties>
</file>