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15" windowWidth="18810" windowHeight="11460"/>
  </bookViews>
  <sheets>
    <sheet name="Sheet1" sheetId="1" r:id="rId1"/>
    <sheet name="Sheet2" sheetId="2" r:id="rId2"/>
    <sheet name="Sheet3" sheetId="3" r:id="rId3"/>
  </sheets>
  <definedNames>
    <definedName name="_xlnm.Print_Area" localSheetId="0">Sheet1!$B$1:$F$61</definedName>
  </definedNames>
  <calcPr calcId="145621"/>
</workbook>
</file>

<file path=xl/calcChain.xml><?xml version="1.0" encoding="utf-8"?>
<calcChain xmlns="http://schemas.openxmlformats.org/spreadsheetml/2006/main">
  <c r="I61" i="1" l="1"/>
  <c r="H61" i="1"/>
  <c r="G61" i="1"/>
  <c r="E63" i="3" l="1"/>
  <c r="D63" i="3"/>
  <c r="F63" i="3" s="1"/>
  <c r="F64" i="3" s="1"/>
  <c r="F62" i="3"/>
  <c r="F61" i="3"/>
  <c r="F60" i="3"/>
  <c r="F59" i="3"/>
  <c r="F58" i="3"/>
  <c r="F57" i="3"/>
  <c r="F56" i="3"/>
  <c r="F55" i="3"/>
  <c r="F54" i="3"/>
  <c r="F53" i="3"/>
  <c r="F52" i="3"/>
  <c r="F51" i="3"/>
  <c r="F50" i="3"/>
  <c r="F49" i="3"/>
  <c r="F48" i="3"/>
  <c r="F47" i="3"/>
  <c r="F46" i="3"/>
  <c r="F45" i="3"/>
  <c r="F44" i="3"/>
  <c r="F43" i="3"/>
  <c r="F42" i="3"/>
  <c r="F41" i="3"/>
  <c r="F40" i="3"/>
  <c r="F39" i="3"/>
  <c r="F38" i="3"/>
  <c r="F37" i="3"/>
  <c r="F36" i="3"/>
  <c r="F35" i="3"/>
  <c r="F34" i="3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F7" i="3"/>
  <c r="F61" i="1" l="1"/>
  <c r="B60" i="2" l="1"/>
  <c r="A60" i="2"/>
  <c r="L59" i="2"/>
  <c r="K59" i="2"/>
  <c r="M59" i="2" s="1"/>
  <c r="I59" i="2"/>
  <c r="H59" i="2"/>
  <c r="J59" i="2" s="1"/>
  <c r="F59" i="2"/>
  <c r="E59" i="2"/>
  <c r="M58" i="2"/>
  <c r="J58" i="2"/>
  <c r="G58" i="2"/>
  <c r="M57" i="2"/>
  <c r="J57" i="2"/>
  <c r="G57" i="2"/>
  <c r="M56" i="2"/>
  <c r="J56" i="2"/>
  <c r="G56" i="2"/>
  <c r="M55" i="2"/>
  <c r="J55" i="2"/>
  <c r="G55" i="2"/>
  <c r="M54" i="2"/>
  <c r="J54" i="2"/>
  <c r="G54" i="2"/>
  <c r="M53" i="2"/>
  <c r="J53" i="2"/>
  <c r="G53" i="2"/>
  <c r="M52" i="2"/>
  <c r="J52" i="2"/>
  <c r="G52" i="2"/>
  <c r="M51" i="2"/>
  <c r="J51" i="2"/>
  <c r="G51" i="2"/>
  <c r="M50" i="2"/>
  <c r="J50" i="2"/>
  <c r="G50" i="2"/>
  <c r="M49" i="2"/>
  <c r="J49" i="2"/>
  <c r="G49" i="2"/>
  <c r="M48" i="2"/>
  <c r="J48" i="2"/>
  <c r="G48" i="2"/>
  <c r="M47" i="2"/>
  <c r="J47" i="2"/>
  <c r="G47" i="2"/>
  <c r="M46" i="2"/>
  <c r="J46" i="2"/>
  <c r="G46" i="2"/>
  <c r="M45" i="2"/>
  <c r="J45" i="2"/>
  <c r="G45" i="2"/>
  <c r="M44" i="2"/>
  <c r="J44" i="2"/>
  <c r="G44" i="2"/>
  <c r="M43" i="2"/>
  <c r="J43" i="2"/>
  <c r="G43" i="2"/>
  <c r="M42" i="2"/>
  <c r="J42" i="2"/>
  <c r="G42" i="2"/>
  <c r="M41" i="2"/>
  <c r="J41" i="2"/>
  <c r="G41" i="2"/>
  <c r="M40" i="2"/>
  <c r="J40" i="2"/>
  <c r="G40" i="2"/>
  <c r="M39" i="2"/>
  <c r="J39" i="2"/>
  <c r="G39" i="2"/>
  <c r="M38" i="2"/>
  <c r="J38" i="2"/>
  <c r="G38" i="2"/>
  <c r="M37" i="2"/>
  <c r="J37" i="2"/>
  <c r="G37" i="2"/>
  <c r="M36" i="2"/>
  <c r="J36" i="2"/>
  <c r="G36" i="2"/>
  <c r="M35" i="2"/>
  <c r="J35" i="2"/>
  <c r="G35" i="2"/>
  <c r="M34" i="2"/>
  <c r="J34" i="2"/>
  <c r="G34" i="2"/>
  <c r="M33" i="2"/>
  <c r="J33" i="2"/>
  <c r="G33" i="2"/>
  <c r="M32" i="2"/>
  <c r="J32" i="2"/>
  <c r="G32" i="2"/>
  <c r="M31" i="2"/>
  <c r="J31" i="2"/>
  <c r="G31" i="2"/>
  <c r="M30" i="2"/>
  <c r="J30" i="2"/>
  <c r="G30" i="2"/>
  <c r="M29" i="2"/>
  <c r="J29" i="2"/>
  <c r="G29" i="2"/>
  <c r="M28" i="2"/>
  <c r="J28" i="2"/>
  <c r="G28" i="2"/>
  <c r="M27" i="2"/>
  <c r="J27" i="2"/>
  <c r="G27" i="2"/>
  <c r="M26" i="2"/>
  <c r="J26" i="2"/>
  <c r="G26" i="2"/>
  <c r="M25" i="2"/>
  <c r="J25" i="2"/>
  <c r="G25" i="2"/>
  <c r="M24" i="2"/>
  <c r="J24" i="2"/>
  <c r="G24" i="2"/>
  <c r="M23" i="2"/>
  <c r="J23" i="2"/>
  <c r="G23" i="2"/>
  <c r="M22" i="2"/>
  <c r="J22" i="2"/>
  <c r="G22" i="2"/>
  <c r="M21" i="2"/>
  <c r="J21" i="2"/>
  <c r="G21" i="2"/>
  <c r="M20" i="2"/>
  <c r="J20" i="2"/>
  <c r="G20" i="2"/>
  <c r="M19" i="2"/>
  <c r="J19" i="2"/>
  <c r="G19" i="2"/>
  <c r="M18" i="2"/>
  <c r="J18" i="2"/>
  <c r="G18" i="2"/>
  <c r="M17" i="2"/>
  <c r="J17" i="2"/>
  <c r="G17" i="2"/>
  <c r="M16" i="2"/>
  <c r="J16" i="2"/>
  <c r="G16" i="2"/>
  <c r="M15" i="2"/>
  <c r="J15" i="2"/>
  <c r="G15" i="2"/>
  <c r="M14" i="2"/>
  <c r="J14" i="2"/>
  <c r="G14" i="2"/>
  <c r="M13" i="2"/>
  <c r="J13" i="2"/>
  <c r="G13" i="2"/>
  <c r="M12" i="2"/>
  <c r="J12" i="2"/>
  <c r="G12" i="2"/>
  <c r="M11" i="2"/>
  <c r="J11" i="2"/>
  <c r="G11" i="2"/>
  <c r="M10" i="2"/>
  <c r="J10" i="2"/>
  <c r="G10" i="2"/>
  <c r="M9" i="2"/>
  <c r="J9" i="2"/>
  <c r="G9" i="2"/>
  <c r="M8" i="2"/>
  <c r="J8" i="2"/>
  <c r="G8" i="2"/>
  <c r="M7" i="2"/>
  <c r="J7" i="2"/>
  <c r="G7" i="2"/>
  <c r="M6" i="2"/>
  <c r="J6" i="2"/>
  <c r="G6" i="2"/>
  <c r="M5" i="2"/>
  <c r="J5" i="2"/>
  <c r="G5" i="2"/>
  <c r="M4" i="2"/>
  <c r="J4" i="2"/>
  <c r="G4" i="2"/>
  <c r="M3" i="2"/>
  <c r="J3" i="2"/>
  <c r="G3" i="2"/>
  <c r="G59" i="2" s="1"/>
  <c r="E61" i="1" l="1"/>
  <c r="D61" i="1" l="1"/>
</calcChain>
</file>

<file path=xl/sharedStrings.xml><?xml version="1.0" encoding="utf-8"?>
<sst xmlns="http://schemas.openxmlformats.org/spreadsheetml/2006/main" count="256" uniqueCount="134">
  <si>
    <t xml:space="preserve">AK </t>
  </si>
  <si>
    <t xml:space="preserve">AL </t>
  </si>
  <si>
    <t xml:space="preserve">AR </t>
  </si>
  <si>
    <t xml:space="preserve">AS </t>
  </si>
  <si>
    <t xml:space="preserve">AZ </t>
  </si>
  <si>
    <t xml:space="preserve">CA </t>
  </si>
  <si>
    <t xml:space="preserve">CO </t>
  </si>
  <si>
    <t xml:space="preserve">CT </t>
  </si>
  <si>
    <t xml:space="preserve">DC </t>
  </si>
  <si>
    <t xml:space="preserve">DE </t>
  </si>
  <si>
    <t xml:space="preserve">FL </t>
  </si>
  <si>
    <t xml:space="preserve">GA </t>
  </si>
  <si>
    <t xml:space="preserve">GU </t>
  </si>
  <si>
    <t xml:space="preserve">HI </t>
  </si>
  <si>
    <t xml:space="preserve">IA </t>
  </si>
  <si>
    <t xml:space="preserve">ID </t>
  </si>
  <si>
    <t xml:space="preserve">IL </t>
  </si>
  <si>
    <t xml:space="preserve">IN </t>
  </si>
  <si>
    <t xml:space="preserve">KS </t>
  </si>
  <si>
    <t xml:space="preserve">KY </t>
  </si>
  <si>
    <t xml:space="preserve">LA </t>
  </si>
  <si>
    <t xml:space="preserve">MA </t>
  </si>
  <si>
    <t xml:space="preserve">MD </t>
  </si>
  <si>
    <t xml:space="preserve">ME </t>
  </si>
  <si>
    <t xml:space="preserve">MI </t>
  </si>
  <si>
    <t xml:space="preserve">MN </t>
  </si>
  <si>
    <t xml:space="preserve">MO </t>
  </si>
  <si>
    <t xml:space="preserve">MP </t>
  </si>
  <si>
    <t xml:space="preserve">MS </t>
  </si>
  <si>
    <t xml:space="preserve">MT </t>
  </si>
  <si>
    <t xml:space="preserve">NC </t>
  </si>
  <si>
    <t xml:space="preserve">ND </t>
  </si>
  <si>
    <t xml:space="preserve">NE </t>
  </si>
  <si>
    <t xml:space="preserve">NH </t>
  </si>
  <si>
    <t xml:space="preserve">NJ </t>
  </si>
  <si>
    <t xml:space="preserve">NM </t>
  </si>
  <si>
    <t xml:space="preserve">NV </t>
  </si>
  <si>
    <t xml:space="preserve">NY </t>
  </si>
  <si>
    <t xml:space="preserve">OH </t>
  </si>
  <si>
    <t xml:space="preserve">OK </t>
  </si>
  <si>
    <t xml:space="preserve">OR </t>
  </si>
  <si>
    <t xml:space="preserve">PA </t>
  </si>
  <si>
    <t xml:space="preserve">PR </t>
  </si>
  <si>
    <t xml:space="preserve">RI </t>
  </si>
  <si>
    <t xml:space="preserve">SC </t>
  </si>
  <si>
    <t xml:space="preserve">SD </t>
  </si>
  <si>
    <t xml:space="preserve">TN </t>
  </si>
  <si>
    <t xml:space="preserve">TX </t>
  </si>
  <si>
    <t xml:space="preserve">UT </t>
  </si>
  <si>
    <t xml:space="preserve">VA </t>
  </si>
  <si>
    <t xml:space="preserve">VI </t>
  </si>
  <si>
    <t xml:space="preserve">VT </t>
  </si>
  <si>
    <t xml:space="preserve">WA </t>
  </si>
  <si>
    <t xml:space="preserve">WI </t>
  </si>
  <si>
    <t xml:space="preserve">WV </t>
  </si>
  <si>
    <t xml:space="preserve">WY </t>
  </si>
  <si>
    <t>Council</t>
  </si>
  <si>
    <t>SA01- People trained in area related to goal/objective</t>
  </si>
  <si>
    <t>SA02-People trained in leadership, self-advocacy, and self-determination</t>
  </si>
  <si>
    <t>SA03-People  trained in system advocacy</t>
  </si>
  <si>
    <t>FY 2013-Rev</t>
  </si>
  <si>
    <t>FY 2012</t>
  </si>
  <si>
    <t>Variance -                  FY'12 Vs FY'13</t>
  </si>
  <si>
    <t>Alaska Governor's Council on Disabilities &amp; Special Education</t>
  </si>
  <si>
    <t>Alabama State Council for Developmental Disabilities</t>
  </si>
  <si>
    <t>Arkansas Governor's Developmental Disabilities Council</t>
  </si>
  <si>
    <t>American Samoa Developmental Disabilities Council</t>
  </si>
  <si>
    <t>Arizona Developmental Disabilities Planning Council</t>
  </si>
  <si>
    <t>California Developmental Disabilities Council</t>
  </si>
  <si>
    <t>Colorado Developmental Disabilities Council</t>
  </si>
  <si>
    <t>Connecticut Council on Developmental Disabilities</t>
  </si>
  <si>
    <t>District of Columbia Developmental Disabilities Council</t>
  </si>
  <si>
    <t>Delaware Developmental Disabilities Council</t>
  </si>
  <si>
    <t>Florida Developmental Disabilities Council</t>
  </si>
  <si>
    <t>Georgia Council on Developmental Disabilities</t>
  </si>
  <si>
    <t>Guam Developmental Disabilities Council</t>
  </si>
  <si>
    <t>Hawaii State Council on Developmental Disabilities</t>
  </si>
  <si>
    <t>Iowa Developmental Disabilities Council</t>
  </si>
  <si>
    <t>Idaho Council on Developmental Disabilities</t>
  </si>
  <si>
    <t>Illinois Council on Developmental Disabilities</t>
  </si>
  <si>
    <t>Indiana Governor's Council for People with Disabilities</t>
  </si>
  <si>
    <t>Kansas Council on Developmental Disabilities</t>
  </si>
  <si>
    <t>Kentucky Council On Developmental Disabilities</t>
  </si>
  <si>
    <t>Louisiana Developmental Disabilities Council</t>
  </si>
  <si>
    <t>Massachusetts Developmental Disabilities Council</t>
  </si>
  <si>
    <t>Maryland Developmental Disabilities Council</t>
  </si>
  <si>
    <t>Maine Developmental Disabilities Council</t>
  </si>
  <si>
    <t>Michigan Developmental Disabilities Council</t>
  </si>
  <si>
    <t>Minnesota Governor's Council on Developmental Disabilities</t>
  </si>
  <si>
    <t>Missouri Developmental Disabilities Council</t>
  </si>
  <si>
    <t>CNMI Council on DD</t>
  </si>
  <si>
    <t>Mississippi Council on Developmental Disabilities</t>
  </si>
  <si>
    <t>Montana Council on DD</t>
  </si>
  <si>
    <t>North Carolina Council on Developmental Disabilities</t>
  </si>
  <si>
    <t>North Dakota State Council on Developmental Disabilities</t>
  </si>
  <si>
    <t>Nebraska Planning Council On Developmental Disabilities</t>
  </si>
  <si>
    <t>New Hampshire DD Council</t>
  </si>
  <si>
    <t>New Jersey Developmental Disabilities Council</t>
  </si>
  <si>
    <t>New Mexico Developmental Disabilities Planning Council</t>
  </si>
  <si>
    <t>Nevada Governor's Council on Developmental Disabilities</t>
  </si>
  <si>
    <t>New York State Developmental Disabilities Planning Council</t>
  </si>
  <si>
    <t>Ohio Developmental Disabilities Council</t>
  </si>
  <si>
    <t>Oklahoma Developmental Disabilities Council</t>
  </si>
  <si>
    <t>Oregon Council on Developmental Disabilities</t>
  </si>
  <si>
    <t>Pennsylvania Developmental Disabilities Council</t>
  </si>
  <si>
    <t>PUERTO RICO DD COUNCIL</t>
  </si>
  <si>
    <t>Rhode Island Developmental Disabilities Council</t>
  </si>
  <si>
    <t>South Carolina Developmental Disabilities Council</t>
  </si>
  <si>
    <t>South Dakota Council on Developmental Disabilities</t>
  </si>
  <si>
    <t>Tennessee Council on Developmental Disabilities</t>
  </si>
  <si>
    <t>Texas Council for Developmental Disabilities</t>
  </si>
  <si>
    <t>Utah Developmental Disabilities Council</t>
  </si>
  <si>
    <t>Virginia Board for People with Disabilities</t>
  </si>
  <si>
    <t>Virgin Islands Developmental Disabilities Council</t>
  </si>
  <si>
    <t>Vermont Developmental Disabilities Council</t>
  </si>
  <si>
    <t>Washington State Developmental Disabilities Council</t>
  </si>
  <si>
    <t>Wisconsin Board for People with Developmental Disabilities</t>
  </si>
  <si>
    <t>West Virginia Developmental Disabilities Council</t>
  </si>
  <si>
    <t>Wyoming Governor's Council on Developmental Disabilities</t>
  </si>
  <si>
    <t>Total</t>
  </si>
  <si>
    <t>FY 2014</t>
  </si>
  <si>
    <t xml:space="preserve"> </t>
  </si>
  <si>
    <t xml:space="preserve">FY 2013 </t>
  </si>
  <si>
    <t xml:space="preserve">Total </t>
  </si>
  <si>
    <t xml:space="preserve">Performance Measure 1.1 ( Self-advocacy / Advocacy) </t>
  </si>
  <si>
    <t xml:space="preserve">DDC FY 2014 PPR </t>
  </si>
  <si>
    <t>Variance FY '14 vs FY '13</t>
  </si>
  <si>
    <t>State</t>
  </si>
  <si>
    <t>SA04:People active in systems advocacy</t>
  </si>
  <si>
    <t>SA05:People attained membership on public/private bodies and leadership coalitions</t>
  </si>
  <si>
    <t>SA06a: Other Self-advocacy measure</t>
  </si>
  <si>
    <t xml:space="preserve">Administration on Intellectual and Developmental Disabilities </t>
  </si>
  <si>
    <t>Performance Measure 1 - Advocacy and Self-advocacy</t>
  </si>
  <si>
    <t>Developmental Disabilities Councils - FY 2014 Program Performance Report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</si>
</sst>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sz val="10"/>
      <color indexed="8"/>
      <name val="Times New Roman"/>
      <family val="1"/>
    </font>
    <font>
      <b/>
      <sz val="10"/>
      <color theme="1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theme="1"/>
      <name val="Arial"/>
      <family val="2"/>
    </font>
    <font>
      <b/>
      <sz val="12"/>
      <color indexed="8"/>
      <name val="Times New Roman"/>
      <family val="1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4"/>
      <color theme="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39997558519241921"/>
        <bgColor indexed="64"/>
      </patternFill>
    </fill>
  </fills>
  <borders count="22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71">
    <xf numFmtId="0" fontId="0" fillId="0" borderId="0" xfId="0"/>
    <xf numFmtId="0" fontId="0" fillId="0" borderId="0" xfId="0"/>
    <xf numFmtId="3" fontId="2" fillId="3" borderId="7" xfId="1" applyNumberFormat="1" applyFont="1" applyFill="1" applyBorder="1" applyAlignment="1">
      <alignment horizontal="right" wrapText="1"/>
    </xf>
    <xf numFmtId="0" fontId="3" fillId="2" borderId="7" xfId="0" applyFont="1" applyFill="1" applyBorder="1"/>
    <xf numFmtId="3" fontId="3" fillId="2" borderId="6" xfId="0" applyNumberFormat="1" applyFont="1" applyFill="1" applyBorder="1" applyAlignment="1">
      <alignment vertical="top" wrapText="1"/>
    </xf>
    <xf numFmtId="0" fontId="1" fillId="2" borderId="1" xfId="0" applyFont="1" applyFill="1" applyBorder="1" applyAlignment="1">
      <alignment vertical="top" wrapText="1"/>
    </xf>
    <xf numFmtId="0" fontId="1" fillId="2" borderId="0" xfId="0" applyFont="1" applyFill="1" applyAlignment="1">
      <alignment vertical="top" wrapText="1"/>
    </xf>
    <xf numFmtId="3" fontId="3" fillId="2" borderId="5" xfId="0" applyNumberFormat="1" applyFont="1" applyFill="1" applyBorder="1" applyAlignment="1">
      <alignment vertical="top" wrapText="1"/>
    </xf>
    <xf numFmtId="3" fontId="3" fillId="2" borderId="1" xfId="0" applyNumberFormat="1" applyFont="1" applyFill="1" applyBorder="1" applyAlignment="1">
      <alignment vertical="top" wrapText="1"/>
    </xf>
    <xf numFmtId="0" fontId="0" fillId="2" borderId="7" xfId="0" applyFill="1" applyBorder="1"/>
    <xf numFmtId="3" fontId="2" fillId="3" borderId="8" xfId="1" applyNumberFormat="1" applyFont="1" applyFill="1" applyBorder="1" applyAlignment="1">
      <alignment horizontal="right" wrapText="1"/>
    </xf>
    <xf numFmtId="3" fontId="3" fillId="2" borderId="8" xfId="0" applyNumberFormat="1" applyFont="1" applyFill="1" applyBorder="1"/>
    <xf numFmtId="3" fontId="3" fillId="2" borderId="7" xfId="0" applyNumberFormat="1" applyFont="1" applyFill="1" applyBorder="1"/>
    <xf numFmtId="3" fontId="3" fillId="2" borderId="7" xfId="0" applyNumberFormat="1" applyFont="1" applyFill="1" applyBorder="1" applyAlignment="1">
      <alignment vertical="top"/>
    </xf>
    <xf numFmtId="3" fontId="3" fillId="2" borderId="8" xfId="0" applyNumberFormat="1" applyFont="1" applyFill="1" applyBorder="1" applyAlignment="1">
      <alignment vertical="top"/>
    </xf>
    <xf numFmtId="0" fontId="0" fillId="2" borderId="9" xfId="0" applyFill="1" applyBorder="1"/>
    <xf numFmtId="3" fontId="3" fillId="2" borderId="9" xfId="0" applyNumberFormat="1" applyFont="1" applyFill="1" applyBorder="1" applyAlignment="1">
      <alignment vertical="top"/>
    </xf>
    <xf numFmtId="3" fontId="2" fillId="3" borderId="9" xfId="1" applyNumberFormat="1" applyFont="1" applyFill="1" applyBorder="1" applyAlignment="1">
      <alignment horizontal="right" wrapText="1"/>
    </xf>
    <xf numFmtId="3" fontId="3" fillId="2" borderId="9" xfId="0" applyNumberFormat="1" applyFont="1" applyFill="1" applyBorder="1"/>
    <xf numFmtId="0" fontId="0" fillId="2" borderId="10" xfId="0" applyFill="1" applyBorder="1"/>
    <xf numFmtId="3" fontId="3" fillId="2" borderId="10" xfId="0" applyNumberFormat="1" applyFont="1" applyFill="1" applyBorder="1"/>
    <xf numFmtId="3" fontId="3" fillId="2" borderId="11" xfId="0" applyNumberFormat="1" applyFont="1" applyFill="1" applyBorder="1"/>
    <xf numFmtId="0" fontId="0" fillId="0" borderId="0" xfId="0" applyAlignment="1">
      <alignment vertical="top" wrapText="1"/>
    </xf>
    <xf numFmtId="3" fontId="6" fillId="2" borderId="7" xfId="0" applyNumberFormat="1" applyFont="1" applyFill="1" applyBorder="1" applyAlignment="1">
      <alignment vertical="top" wrapText="1"/>
    </xf>
    <xf numFmtId="0" fontId="6" fillId="0" borderId="0" xfId="0" applyFont="1" applyAlignment="1">
      <alignment vertical="top" wrapText="1"/>
    </xf>
    <xf numFmtId="0" fontId="6" fillId="2" borderId="7" xfId="0" applyFont="1" applyFill="1" applyBorder="1" applyAlignment="1">
      <alignment vertical="top" wrapText="1"/>
    </xf>
    <xf numFmtId="0" fontId="6" fillId="0" borderId="2" xfId="0" applyFont="1" applyBorder="1" applyAlignment="1">
      <alignment vertical="top" wrapText="1"/>
    </xf>
    <xf numFmtId="0" fontId="6" fillId="0" borderId="7" xfId="0" applyFont="1" applyBorder="1" applyAlignment="1">
      <alignment vertical="top" wrapText="1"/>
    </xf>
    <xf numFmtId="0" fontId="6" fillId="0" borderId="7" xfId="0" applyFont="1" applyBorder="1" applyAlignment="1">
      <alignment horizontal="right" vertical="top" wrapText="1"/>
    </xf>
    <xf numFmtId="3" fontId="6" fillId="2" borderId="7" xfId="0" applyNumberFormat="1" applyFont="1" applyFill="1" applyBorder="1" applyAlignment="1">
      <alignment horizontal="right" vertical="top" wrapText="1"/>
    </xf>
    <xf numFmtId="3" fontId="6" fillId="0" borderId="0" xfId="0" applyNumberFormat="1" applyFont="1" applyAlignment="1">
      <alignment vertical="top" wrapText="1"/>
    </xf>
    <xf numFmtId="3" fontId="6" fillId="0" borderId="13" xfId="0" applyNumberFormat="1" applyFont="1" applyBorder="1" applyAlignment="1">
      <alignment horizontal="right" vertical="top" wrapText="1"/>
    </xf>
    <xf numFmtId="3" fontId="6" fillId="2" borderId="14" xfId="0" applyNumberFormat="1" applyFont="1" applyFill="1" applyBorder="1" applyAlignment="1">
      <alignment horizontal="right" vertical="top" wrapText="1"/>
    </xf>
    <xf numFmtId="3" fontId="6" fillId="0" borderId="13" xfId="0" applyNumberFormat="1" applyFont="1" applyBorder="1" applyAlignment="1">
      <alignment vertical="top" wrapText="1"/>
    </xf>
    <xf numFmtId="3" fontId="6" fillId="0" borderId="15" xfId="0" applyNumberFormat="1" applyFont="1" applyBorder="1" applyAlignment="1">
      <alignment vertical="top" wrapText="1"/>
    </xf>
    <xf numFmtId="3" fontId="6" fillId="2" borderId="16" xfId="0" applyNumberFormat="1" applyFont="1" applyFill="1" applyBorder="1" applyAlignment="1">
      <alignment vertical="top" wrapText="1"/>
    </xf>
    <xf numFmtId="0" fontId="0" fillId="2" borderId="0" xfId="0" applyFill="1"/>
    <xf numFmtId="3" fontId="6" fillId="2" borderId="14" xfId="0" applyNumberFormat="1" applyFont="1" applyFill="1" applyBorder="1" applyAlignment="1">
      <alignment vertical="top" wrapText="1"/>
    </xf>
    <xf numFmtId="3" fontId="6" fillId="2" borderId="15" xfId="0" applyNumberFormat="1" applyFont="1" applyFill="1" applyBorder="1" applyAlignment="1">
      <alignment vertical="top" wrapText="1"/>
    </xf>
    <xf numFmtId="3" fontId="6" fillId="2" borderId="17" xfId="0" applyNumberFormat="1" applyFont="1" applyFill="1" applyBorder="1" applyAlignment="1">
      <alignment vertical="top" wrapText="1"/>
    </xf>
    <xf numFmtId="0" fontId="6" fillId="2" borderId="3" xfId="0" applyFont="1" applyFill="1" applyBorder="1" applyAlignment="1">
      <alignment vertical="top" wrapText="1"/>
    </xf>
    <xf numFmtId="0" fontId="6" fillId="2" borderId="12" xfId="0" applyFont="1" applyFill="1" applyBorder="1" applyAlignment="1">
      <alignment horizontal="right" vertical="top" wrapText="1"/>
    </xf>
    <xf numFmtId="0" fontId="6" fillId="2" borderId="12" xfId="0" applyFont="1" applyFill="1" applyBorder="1" applyAlignment="1">
      <alignment vertical="top" wrapText="1"/>
    </xf>
    <xf numFmtId="3" fontId="6" fillId="2" borderId="13" xfId="0" applyNumberFormat="1" applyFont="1" applyFill="1" applyBorder="1" applyAlignment="1">
      <alignment vertical="top" wrapText="1"/>
    </xf>
    <xf numFmtId="3" fontId="6" fillId="2" borderId="18" xfId="0" applyNumberFormat="1" applyFont="1" applyFill="1" applyBorder="1" applyAlignment="1">
      <alignment vertical="top" wrapText="1"/>
    </xf>
    <xf numFmtId="9" fontId="6" fillId="0" borderId="0" xfId="0" applyNumberFormat="1" applyFont="1" applyAlignment="1">
      <alignment vertical="top" wrapText="1"/>
    </xf>
    <xf numFmtId="3" fontId="9" fillId="0" borderId="8" xfId="0" applyNumberFormat="1" applyFont="1" applyBorder="1"/>
    <xf numFmtId="3" fontId="9" fillId="2" borderId="19" xfId="0" applyNumberFormat="1" applyFont="1" applyFill="1" applyBorder="1"/>
    <xf numFmtId="3" fontId="9" fillId="0" borderId="19" xfId="0" applyNumberFormat="1" applyFont="1" applyBorder="1"/>
    <xf numFmtId="3" fontId="9" fillId="0" borderId="7" xfId="0" applyNumberFormat="1" applyFont="1" applyBorder="1"/>
    <xf numFmtId="3" fontId="9" fillId="2" borderId="13" xfId="0" applyNumberFormat="1" applyFont="1" applyFill="1" applyBorder="1"/>
    <xf numFmtId="3" fontId="9" fillId="0" borderId="13" xfId="0" applyNumberFormat="1" applyFont="1" applyBorder="1"/>
    <xf numFmtId="0" fontId="6" fillId="0" borderId="8" xfId="0" applyFont="1" applyBorder="1" applyAlignment="1">
      <alignment vertical="top" wrapText="1"/>
    </xf>
    <xf numFmtId="3" fontId="6" fillId="0" borderId="19" xfId="0" applyNumberFormat="1" applyFont="1" applyBorder="1" applyAlignment="1">
      <alignment vertical="top" wrapText="1"/>
    </xf>
    <xf numFmtId="0" fontId="6" fillId="4" borderId="5" xfId="0" applyFont="1" applyFill="1" applyBorder="1" applyAlignment="1">
      <alignment vertical="top" wrapText="1"/>
    </xf>
    <xf numFmtId="3" fontId="5" fillId="4" borderId="5" xfId="0" applyNumberFormat="1" applyFont="1" applyFill="1" applyBorder="1" applyAlignment="1">
      <alignment horizontal="center" vertical="top" wrapText="1"/>
    </xf>
    <xf numFmtId="3" fontId="6" fillId="4" borderId="5" xfId="0" applyNumberFormat="1" applyFont="1" applyFill="1" applyBorder="1" applyAlignment="1">
      <alignment horizontal="center" vertical="top" wrapText="1"/>
    </xf>
    <xf numFmtId="3" fontId="6" fillId="4" borderId="6" xfId="0" applyNumberFormat="1" applyFont="1" applyFill="1" applyBorder="1" applyAlignment="1">
      <alignment horizontal="center" vertical="top" wrapText="1"/>
    </xf>
    <xf numFmtId="0" fontId="8" fillId="0" borderId="0" xfId="0" applyFont="1"/>
    <xf numFmtId="0" fontId="0" fillId="0" borderId="0" xfId="0"/>
    <xf numFmtId="0" fontId="6" fillId="2" borderId="21" xfId="0" applyFont="1" applyFill="1" applyBorder="1" applyAlignment="1">
      <alignment vertical="top" wrapText="1"/>
    </xf>
    <xf numFmtId="0" fontId="9" fillId="4" borderId="5" xfId="0" applyFont="1" applyFill="1" applyBorder="1" applyAlignment="1">
      <alignment vertical="top" wrapText="1"/>
    </xf>
    <xf numFmtId="0" fontId="9" fillId="2" borderId="7" xfId="0" applyFont="1" applyFill="1" applyBorder="1"/>
    <xf numFmtId="0" fontId="9" fillId="2" borderId="9" xfId="0" applyFont="1" applyFill="1" applyBorder="1"/>
    <xf numFmtId="0" fontId="10" fillId="5" borderId="0" xfId="0" applyFont="1" applyFill="1" applyAlignment="1">
      <alignment horizontal="center"/>
    </xf>
    <xf numFmtId="3" fontId="10" fillId="5" borderId="0" xfId="0" applyNumberFormat="1" applyFont="1" applyFill="1" applyAlignment="1">
      <alignment horizontal="center"/>
    </xf>
    <xf numFmtId="3" fontId="10" fillId="5" borderId="20" xfId="0" applyNumberFormat="1" applyFont="1" applyFill="1" applyBorder="1" applyAlignment="1">
      <alignment horizontal="center"/>
    </xf>
    <xf numFmtId="3" fontId="5" fillId="2" borderId="2" xfId="0" applyNumberFormat="1" applyFont="1" applyFill="1" applyBorder="1" applyAlignment="1">
      <alignment horizontal="center" vertical="top" wrapText="1"/>
    </xf>
    <xf numFmtId="3" fontId="5" fillId="2" borderId="3" xfId="0" applyNumberFormat="1" applyFont="1" applyFill="1" applyBorder="1" applyAlignment="1">
      <alignment horizontal="center" vertical="top" wrapText="1"/>
    </xf>
    <xf numFmtId="3" fontId="5" fillId="2" borderId="4" xfId="0" applyNumberFormat="1" applyFont="1" applyFill="1" applyBorder="1" applyAlignment="1">
      <alignment horizontal="center" vertical="top" wrapText="1"/>
    </xf>
    <xf numFmtId="0" fontId="7" fillId="2" borderId="0" xfId="0" applyFont="1" applyFill="1" applyAlignment="1">
      <alignment horizontal="center" vertical="top" wrapText="1"/>
    </xf>
  </cellXfs>
  <cellStyles count="2">
    <cellStyle name="Normal" xfId="0" builtinId="0"/>
    <cellStyle name="Normal_Sheet1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61"/>
  <sheetViews>
    <sheetView tabSelected="1" zoomScale="68" zoomScaleNormal="68" workbookViewId="0">
      <selection activeCell="B4" sqref="B4:I61"/>
    </sheetView>
  </sheetViews>
  <sheetFormatPr defaultRowHeight="15" x14ac:dyDescent="0.25"/>
  <cols>
    <col min="2" max="2" width="9.28515625" style="24" customWidth="1"/>
    <col min="3" max="3" width="63.42578125" style="24" customWidth="1"/>
    <col min="4" max="6" width="18.7109375" style="30" customWidth="1"/>
    <col min="7" max="9" width="18.7109375" style="58" customWidth="1"/>
  </cols>
  <sheetData>
    <row r="1" spans="2:9" s="1" customFormat="1" ht="18.75" x14ac:dyDescent="0.3">
      <c r="B1" s="64" t="s">
        <v>131</v>
      </c>
      <c r="C1" s="64"/>
      <c r="D1" s="64"/>
      <c r="E1" s="64"/>
      <c r="F1" s="64"/>
      <c r="G1" s="64"/>
      <c r="H1" s="64"/>
      <c r="I1" s="64"/>
    </row>
    <row r="2" spans="2:9" s="59" customFormat="1" ht="18.75" x14ac:dyDescent="0.3">
      <c r="B2" s="65" t="s">
        <v>133</v>
      </c>
      <c r="C2" s="65"/>
      <c r="D2" s="65"/>
      <c r="E2" s="65"/>
      <c r="F2" s="65"/>
      <c r="G2" s="65"/>
      <c r="H2" s="65"/>
      <c r="I2" s="65"/>
    </row>
    <row r="3" spans="2:9" s="59" customFormat="1" ht="19.5" thickBot="1" x14ac:dyDescent="0.35">
      <c r="B3" s="66" t="s">
        <v>132</v>
      </c>
      <c r="C3" s="66"/>
      <c r="D3" s="66"/>
      <c r="E3" s="66"/>
      <c r="F3" s="66"/>
      <c r="G3" s="66"/>
      <c r="H3" s="66"/>
      <c r="I3" s="66"/>
    </row>
    <row r="4" spans="2:9" ht="99" customHeight="1" thickBot="1" x14ac:dyDescent="0.3">
      <c r="B4" s="54" t="s">
        <v>127</v>
      </c>
      <c r="C4" s="61" t="s">
        <v>56</v>
      </c>
      <c r="D4" s="55" t="s">
        <v>57</v>
      </c>
      <c r="E4" s="55" t="s">
        <v>58</v>
      </c>
      <c r="F4" s="55" t="s">
        <v>59</v>
      </c>
      <c r="G4" s="56" t="s">
        <v>128</v>
      </c>
      <c r="H4" s="56" t="s">
        <v>129</v>
      </c>
      <c r="I4" s="57" t="s">
        <v>130</v>
      </c>
    </row>
    <row r="5" spans="2:9" ht="26.25" customHeight="1" x14ac:dyDescent="0.25">
      <c r="B5" s="52" t="s">
        <v>0</v>
      </c>
      <c r="C5" s="62" t="s">
        <v>63</v>
      </c>
      <c r="D5" s="53">
        <v>1600</v>
      </c>
      <c r="E5" s="53">
        <v>438</v>
      </c>
      <c r="F5" s="53">
        <v>371</v>
      </c>
      <c r="G5" s="46">
        <v>669</v>
      </c>
      <c r="H5" s="47">
        <v>53</v>
      </c>
      <c r="I5" s="48">
        <v>0</v>
      </c>
    </row>
    <row r="6" spans="2:9" x14ac:dyDescent="0.25">
      <c r="B6" s="27" t="s">
        <v>1</v>
      </c>
      <c r="C6" s="62" t="s">
        <v>64</v>
      </c>
      <c r="D6" s="33">
        <v>3592</v>
      </c>
      <c r="E6" s="33">
        <v>509</v>
      </c>
      <c r="F6" s="33">
        <v>896</v>
      </c>
      <c r="G6" s="49">
        <v>353</v>
      </c>
      <c r="H6" s="50">
        <v>10</v>
      </c>
      <c r="I6" s="51">
        <v>0</v>
      </c>
    </row>
    <row r="7" spans="2:9" x14ac:dyDescent="0.25">
      <c r="B7" s="27" t="s">
        <v>2</v>
      </c>
      <c r="C7" s="62" t="s">
        <v>65</v>
      </c>
      <c r="D7" s="33">
        <v>1054</v>
      </c>
      <c r="E7" s="33">
        <v>100</v>
      </c>
      <c r="F7" s="33">
        <v>28</v>
      </c>
      <c r="G7" s="49">
        <v>61</v>
      </c>
      <c r="H7" s="50">
        <v>0</v>
      </c>
      <c r="I7" s="51">
        <v>0</v>
      </c>
    </row>
    <row r="8" spans="2:9" ht="26.25" customHeight="1" x14ac:dyDescent="0.25">
      <c r="B8" s="27" t="s">
        <v>3</v>
      </c>
      <c r="C8" s="62" t="s">
        <v>66</v>
      </c>
      <c r="D8" s="33">
        <v>408</v>
      </c>
      <c r="E8" s="33">
        <v>340</v>
      </c>
      <c r="F8" s="33">
        <v>362</v>
      </c>
      <c r="G8" s="49">
        <v>74</v>
      </c>
      <c r="H8" s="50">
        <v>0</v>
      </c>
      <c r="I8" s="51">
        <v>0</v>
      </c>
    </row>
    <row r="9" spans="2:9" x14ac:dyDescent="0.25">
      <c r="B9" s="27" t="s">
        <v>4</v>
      </c>
      <c r="C9" s="62" t="s">
        <v>67</v>
      </c>
      <c r="D9" s="33">
        <v>2279</v>
      </c>
      <c r="E9" s="33">
        <v>95</v>
      </c>
      <c r="F9" s="33">
        <v>25</v>
      </c>
      <c r="G9" s="49">
        <v>26</v>
      </c>
      <c r="H9" s="50">
        <v>9</v>
      </c>
      <c r="I9" s="51">
        <v>102</v>
      </c>
    </row>
    <row r="10" spans="2:9" x14ac:dyDescent="0.25">
      <c r="B10" s="27" t="s">
        <v>5</v>
      </c>
      <c r="C10" s="62" t="s">
        <v>68</v>
      </c>
      <c r="D10" s="43">
        <v>40947</v>
      </c>
      <c r="E10" s="33">
        <v>4510</v>
      </c>
      <c r="F10" s="33">
        <v>1038</v>
      </c>
      <c r="G10" s="49">
        <v>15767</v>
      </c>
      <c r="H10" s="50">
        <v>39</v>
      </c>
      <c r="I10" s="51">
        <v>3340</v>
      </c>
    </row>
    <row r="11" spans="2:9" ht="26.25" customHeight="1" x14ac:dyDescent="0.25">
      <c r="B11" s="27" t="s">
        <v>6</v>
      </c>
      <c r="C11" s="62" t="s">
        <v>69</v>
      </c>
      <c r="D11" s="33">
        <v>110</v>
      </c>
      <c r="E11" s="33">
        <v>2</v>
      </c>
      <c r="F11" s="33">
        <v>113</v>
      </c>
      <c r="G11" s="49">
        <v>109</v>
      </c>
      <c r="H11" s="50">
        <v>43</v>
      </c>
      <c r="I11" s="51">
        <v>3</v>
      </c>
    </row>
    <row r="12" spans="2:9" x14ac:dyDescent="0.25">
      <c r="B12" s="27" t="s">
        <v>7</v>
      </c>
      <c r="C12" s="62" t="s">
        <v>70</v>
      </c>
      <c r="D12" s="33">
        <v>1275</v>
      </c>
      <c r="E12" s="33">
        <v>472</v>
      </c>
      <c r="F12" s="33">
        <v>240</v>
      </c>
      <c r="G12" s="49">
        <v>214</v>
      </c>
      <c r="H12" s="50">
        <v>31</v>
      </c>
      <c r="I12" s="51">
        <v>0</v>
      </c>
    </row>
    <row r="13" spans="2:9" x14ac:dyDescent="0.25">
      <c r="B13" s="27" t="s">
        <v>8</v>
      </c>
      <c r="C13" s="62" t="s">
        <v>71</v>
      </c>
      <c r="D13" s="33">
        <v>1121</v>
      </c>
      <c r="E13" s="33">
        <v>0</v>
      </c>
      <c r="F13" s="33">
        <v>1</v>
      </c>
      <c r="G13" s="49">
        <v>113</v>
      </c>
      <c r="H13" s="50">
        <v>18</v>
      </c>
      <c r="I13" s="51">
        <v>826</v>
      </c>
    </row>
    <row r="14" spans="2:9" x14ac:dyDescent="0.25">
      <c r="B14" s="27" t="s">
        <v>9</v>
      </c>
      <c r="C14" s="62" t="s">
        <v>72</v>
      </c>
      <c r="D14" s="33">
        <v>438</v>
      </c>
      <c r="E14" s="33">
        <v>182</v>
      </c>
      <c r="F14" s="33">
        <v>0</v>
      </c>
      <c r="G14" s="49">
        <v>426</v>
      </c>
      <c r="H14" s="50">
        <v>4</v>
      </c>
      <c r="I14" s="51">
        <v>54</v>
      </c>
    </row>
    <row r="15" spans="2:9" x14ac:dyDescent="0.25">
      <c r="B15" s="27" t="s">
        <v>10</v>
      </c>
      <c r="C15" s="62" t="s">
        <v>73</v>
      </c>
      <c r="D15" s="33">
        <v>1324</v>
      </c>
      <c r="E15" s="33">
        <v>107</v>
      </c>
      <c r="F15" s="33">
        <v>400</v>
      </c>
      <c r="G15" s="49">
        <v>498</v>
      </c>
      <c r="H15" s="50">
        <v>16</v>
      </c>
      <c r="I15" s="51">
        <v>0</v>
      </c>
    </row>
    <row r="16" spans="2:9" x14ac:dyDescent="0.25">
      <c r="B16" s="27" t="s">
        <v>11</v>
      </c>
      <c r="C16" s="62" t="s">
        <v>74</v>
      </c>
      <c r="D16" s="33">
        <v>3800</v>
      </c>
      <c r="E16" s="33">
        <v>755</v>
      </c>
      <c r="F16" s="33">
        <v>3428</v>
      </c>
      <c r="G16" s="49">
        <v>4560</v>
      </c>
      <c r="H16" s="50">
        <v>20</v>
      </c>
      <c r="I16" s="51">
        <v>2049</v>
      </c>
    </row>
    <row r="17" spans="2:9" x14ac:dyDescent="0.25">
      <c r="B17" s="27" t="s">
        <v>12</v>
      </c>
      <c r="C17" s="62" t="s">
        <v>75</v>
      </c>
      <c r="D17" s="33">
        <v>268</v>
      </c>
      <c r="E17" s="33">
        <v>61</v>
      </c>
      <c r="F17" s="33">
        <v>61</v>
      </c>
      <c r="G17" s="49">
        <v>200</v>
      </c>
      <c r="H17" s="50">
        <v>14</v>
      </c>
      <c r="I17" s="51">
        <v>0</v>
      </c>
    </row>
    <row r="18" spans="2:9" x14ac:dyDescent="0.25">
      <c r="B18" s="27" t="s">
        <v>13</v>
      </c>
      <c r="C18" s="62" t="s">
        <v>76</v>
      </c>
      <c r="D18" s="33">
        <v>8754</v>
      </c>
      <c r="E18" s="33">
        <v>1653</v>
      </c>
      <c r="F18" s="33">
        <v>786</v>
      </c>
      <c r="G18" s="49">
        <v>131</v>
      </c>
      <c r="H18" s="50">
        <v>22</v>
      </c>
      <c r="I18" s="51">
        <v>0</v>
      </c>
    </row>
    <row r="19" spans="2:9" x14ac:dyDescent="0.25">
      <c r="B19" s="27" t="s">
        <v>14</v>
      </c>
      <c r="C19" s="62" t="s">
        <v>77</v>
      </c>
      <c r="D19" s="33">
        <v>4286</v>
      </c>
      <c r="E19" s="33">
        <v>209</v>
      </c>
      <c r="F19" s="33">
        <v>3432</v>
      </c>
      <c r="G19" s="49">
        <v>6298</v>
      </c>
      <c r="H19" s="50">
        <v>0</v>
      </c>
      <c r="I19" s="51">
        <v>9005</v>
      </c>
    </row>
    <row r="20" spans="2:9" x14ac:dyDescent="0.25">
      <c r="B20" s="27" t="s">
        <v>15</v>
      </c>
      <c r="C20" s="62" t="s">
        <v>78</v>
      </c>
      <c r="D20" s="33">
        <v>595</v>
      </c>
      <c r="E20" s="33">
        <v>69</v>
      </c>
      <c r="F20" s="33">
        <v>751</v>
      </c>
      <c r="G20" s="49">
        <v>500</v>
      </c>
      <c r="H20" s="50">
        <v>8</v>
      </c>
      <c r="I20" s="51">
        <v>0</v>
      </c>
    </row>
    <row r="21" spans="2:9" x14ac:dyDescent="0.25">
      <c r="B21" s="27" t="s">
        <v>16</v>
      </c>
      <c r="C21" s="62" t="s">
        <v>79</v>
      </c>
      <c r="D21" s="33">
        <v>2043</v>
      </c>
      <c r="E21" s="33">
        <v>1328</v>
      </c>
      <c r="F21" s="33">
        <v>384</v>
      </c>
      <c r="G21" s="49">
        <v>722</v>
      </c>
      <c r="H21" s="50">
        <v>8</v>
      </c>
      <c r="I21" s="51">
        <v>0</v>
      </c>
    </row>
    <row r="22" spans="2:9" x14ac:dyDescent="0.25">
      <c r="B22" s="27" t="s">
        <v>17</v>
      </c>
      <c r="C22" s="62" t="s">
        <v>80</v>
      </c>
      <c r="D22" s="33">
        <v>2345</v>
      </c>
      <c r="E22" s="33">
        <v>83</v>
      </c>
      <c r="F22" s="33">
        <v>411</v>
      </c>
      <c r="G22" s="49">
        <v>581</v>
      </c>
      <c r="H22" s="50">
        <v>33</v>
      </c>
      <c r="I22" s="51">
        <v>6843</v>
      </c>
    </row>
    <row r="23" spans="2:9" x14ac:dyDescent="0.25">
      <c r="B23" s="27" t="s">
        <v>18</v>
      </c>
      <c r="C23" s="62" t="s">
        <v>81</v>
      </c>
      <c r="D23" s="33">
        <v>2888</v>
      </c>
      <c r="E23" s="33">
        <v>2158</v>
      </c>
      <c r="F23" s="33">
        <v>1307</v>
      </c>
      <c r="G23" s="49">
        <v>1122</v>
      </c>
      <c r="H23" s="50">
        <v>132</v>
      </c>
      <c r="I23" s="51">
        <v>0</v>
      </c>
    </row>
    <row r="24" spans="2:9" x14ac:dyDescent="0.25">
      <c r="B24" s="27" t="s">
        <v>19</v>
      </c>
      <c r="C24" s="62" t="s">
        <v>82</v>
      </c>
      <c r="D24" s="33">
        <v>765</v>
      </c>
      <c r="E24" s="33">
        <v>265</v>
      </c>
      <c r="F24" s="33">
        <v>44</v>
      </c>
      <c r="G24" s="49">
        <v>114</v>
      </c>
      <c r="H24" s="50">
        <v>0</v>
      </c>
      <c r="I24" s="51">
        <v>0</v>
      </c>
    </row>
    <row r="25" spans="2:9" x14ac:dyDescent="0.25">
      <c r="B25" s="27" t="s">
        <v>20</v>
      </c>
      <c r="C25" s="62" t="s">
        <v>83</v>
      </c>
      <c r="D25" s="33">
        <v>1277</v>
      </c>
      <c r="E25" s="33">
        <v>289</v>
      </c>
      <c r="F25" s="33">
        <v>466</v>
      </c>
      <c r="G25" s="49">
        <v>2026</v>
      </c>
      <c r="H25" s="50">
        <v>0</v>
      </c>
      <c r="I25" s="51">
        <v>0</v>
      </c>
    </row>
    <row r="26" spans="2:9" x14ac:dyDescent="0.25">
      <c r="B26" s="27" t="s">
        <v>21</v>
      </c>
      <c r="C26" s="62" t="s">
        <v>84</v>
      </c>
      <c r="D26" s="33">
        <v>5194</v>
      </c>
      <c r="E26" s="33">
        <v>418</v>
      </c>
      <c r="F26" s="33">
        <v>1462</v>
      </c>
      <c r="G26" s="49">
        <v>3153</v>
      </c>
      <c r="H26" s="50">
        <v>16</v>
      </c>
      <c r="I26" s="51">
        <v>0</v>
      </c>
    </row>
    <row r="27" spans="2:9" x14ac:dyDescent="0.25">
      <c r="B27" s="27" t="s">
        <v>22</v>
      </c>
      <c r="C27" s="62" t="s">
        <v>85</v>
      </c>
      <c r="D27" s="33">
        <v>325</v>
      </c>
      <c r="E27" s="33">
        <v>42</v>
      </c>
      <c r="F27" s="33">
        <v>0</v>
      </c>
      <c r="G27" s="49">
        <v>503</v>
      </c>
      <c r="H27" s="50">
        <v>3</v>
      </c>
      <c r="I27" s="51">
        <v>121</v>
      </c>
    </row>
    <row r="28" spans="2:9" x14ac:dyDescent="0.25">
      <c r="B28" s="27" t="s">
        <v>23</v>
      </c>
      <c r="C28" s="62" t="s">
        <v>86</v>
      </c>
      <c r="D28" s="33">
        <v>1925</v>
      </c>
      <c r="E28" s="33">
        <v>16</v>
      </c>
      <c r="F28" s="33">
        <v>61</v>
      </c>
      <c r="G28" s="49">
        <v>68</v>
      </c>
      <c r="H28" s="50">
        <v>12</v>
      </c>
      <c r="I28" s="51">
        <v>0</v>
      </c>
    </row>
    <row r="29" spans="2:9" x14ac:dyDescent="0.25">
      <c r="B29" s="27" t="s">
        <v>24</v>
      </c>
      <c r="C29" s="62" t="s">
        <v>87</v>
      </c>
      <c r="D29" s="33">
        <v>839</v>
      </c>
      <c r="E29" s="33">
        <v>1824</v>
      </c>
      <c r="F29" s="33">
        <v>228</v>
      </c>
      <c r="G29" s="49">
        <v>1164</v>
      </c>
      <c r="H29" s="50">
        <v>26</v>
      </c>
      <c r="I29" s="51">
        <v>0</v>
      </c>
    </row>
    <row r="30" spans="2:9" x14ac:dyDescent="0.25">
      <c r="B30" s="27" t="s">
        <v>25</v>
      </c>
      <c r="C30" s="62" t="s">
        <v>88</v>
      </c>
      <c r="D30" s="33">
        <v>6657</v>
      </c>
      <c r="E30" s="33">
        <v>5047</v>
      </c>
      <c r="F30" s="33">
        <v>5138</v>
      </c>
      <c r="G30" s="49">
        <v>4089</v>
      </c>
      <c r="H30" s="50">
        <v>607</v>
      </c>
      <c r="I30" s="51">
        <v>0</v>
      </c>
    </row>
    <row r="31" spans="2:9" x14ac:dyDescent="0.25">
      <c r="B31" s="27" t="s">
        <v>26</v>
      </c>
      <c r="C31" s="62" t="s">
        <v>89</v>
      </c>
      <c r="D31" s="33">
        <v>12744</v>
      </c>
      <c r="E31" s="33">
        <v>136</v>
      </c>
      <c r="F31" s="33">
        <v>25</v>
      </c>
      <c r="G31" s="49">
        <v>3602</v>
      </c>
      <c r="H31" s="50">
        <v>44</v>
      </c>
      <c r="I31" s="51">
        <v>654</v>
      </c>
    </row>
    <row r="32" spans="2:9" x14ac:dyDescent="0.25">
      <c r="B32" s="27" t="s">
        <v>27</v>
      </c>
      <c r="C32" s="62" t="s">
        <v>90</v>
      </c>
      <c r="D32" s="33">
        <v>211</v>
      </c>
      <c r="E32" s="33">
        <v>0</v>
      </c>
      <c r="F32" s="33">
        <v>0</v>
      </c>
      <c r="G32" s="49">
        <v>250</v>
      </c>
      <c r="H32" s="50">
        <v>0</v>
      </c>
      <c r="I32" s="51">
        <v>0</v>
      </c>
    </row>
    <row r="33" spans="2:9" x14ac:dyDescent="0.25">
      <c r="B33" s="27" t="s">
        <v>28</v>
      </c>
      <c r="C33" s="62" t="s">
        <v>91</v>
      </c>
      <c r="D33" s="33">
        <v>4676</v>
      </c>
      <c r="E33" s="33">
        <v>3802</v>
      </c>
      <c r="F33" s="33">
        <v>1031</v>
      </c>
      <c r="G33" s="49">
        <v>964</v>
      </c>
      <c r="H33" s="50">
        <v>49</v>
      </c>
      <c r="I33" s="51">
        <v>0</v>
      </c>
    </row>
    <row r="34" spans="2:9" x14ac:dyDescent="0.25">
      <c r="B34" s="27" t="s">
        <v>29</v>
      </c>
      <c r="C34" s="62" t="s">
        <v>92</v>
      </c>
      <c r="D34" s="33">
        <v>2</v>
      </c>
      <c r="E34" s="33">
        <v>17</v>
      </c>
      <c r="F34" s="33">
        <v>2</v>
      </c>
      <c r="G34" s="49">
        <v>850</v>
      </c>
      <c r="H34" s="50">
        <v>30</v>
      </c>
      <c r="I34" s="51">
        <v>0</v>
      </c>
    </row>
    <row r="35" spans="2:9" x14ac:dyDescent="0.25">
      <c r="B35" s="27" t="s">
        <v>30</v>
      </c>
      <c r="C35" s="62" t="s">
        <v>93</v>
      </c>
      <c r="D35" s="33">
        <v>758</v>
      </c>
      <c r="E35" s="33">
        <v>759</v>
      </c>
      <c r="F35" s="33">
        <v>4344</v>
      </c>
      <c r="G35" s="49">
        <v>980</v>
      </c>
      <c r="H35" s="50">
        <v>338</v>
      </c>
      <c r="I35" s="51">
        <v>0</v>
      </c>
    </row>
    <row r="36" spans="2:9" x14ac:dyDescent="0.25">
      <c r="B36" s="27" t="s">
        <v>31</v>
      </c>
      <c r="C36" s="62" t="s">
        <v>94</v>
      </c>
      <c r="D36" s="33">
        <v>4268</v>
      </c>
      <c r="E36" s="33">
        <v>231</v>
      </c>
      <c r="F36" s="33">
        <v>978</v>
      </c>
      <c r="G36" s="49">
        <v>357</v>
      </c>
      <c r="H36" s="50">
        <v>45</v>
      </c>
      <c r="I36" s="51">
        <v>0</v>
      </c>
    </row>
    <row r="37" spans="2:9" x14ac:dyDescent="0.25">
      <c r="B37" s="27" t="s">
        <v>32</v>
      </c>
      <c r="C37" s="62" t="s">
        <v>95</v>
      </c>
      <c r="D37" s="33">
        <v>1036</v>
      </c>
      <c r="E37" s="33">
        <v>677</v>
      </c>
      <c r="F37" s="33">
        <v>714</v>
      </c>
      <c r="G37" s="49">
        <v>348</v>
      </c>
      <c r="H37" s="50">
        <v>10</v>
      </c>
      <c r="I37" s="51">
        <v>0</v>
      </c>
    </row>
    <row r="38" spans="2:9" x14ac:dyDescent="0.25">
      <c r="B38" s="27" t="s">
        <v>33</v>
      </c>
      <c r="C38" s="62" t="s">
        <v>96</v>
      </c>
      <c r="D38" s="33">
        <v>6366</v>
      </c>
      <c r="E38" s="33">
        <v>58</v>
      </c>
      <c r="F38" s="33">
        <v>47</v>
      </c>
      <c r="G38" s="49">
        <v>1751</v>
      </c>
      <c r="H38" s="50">
        <v>28</v>
      </c>
      <c r="I38" s="51">
        <v>1693</v>
      </c>
    </row>
    <row r="39" spans="2:9" x14ac:dyDescent="0.25">
      <c r="B39" s="27" t="s">
        <v>34</v>
      </c>
      <c r="C39" s="62" t="s">
        <v>97</v>
      </c>
      <c r="D39" s="33">
        <v>2427</v>
      </c>
      <c r="E39" s="33">
        <v>50</v>
      </c>
      <c r="F39" s="33">
        <v>109</v>
      </c>
      <c r="G39" s="49">
        <v>450</v>
      </c>
      <c r="H39" s="50">
        <v>18</v>
      </c>
      <c r="I39" s="51">
        <v>0</v>
      </c>
    </row>
    <row r="40" spans="2:9" x14ac:dyDescent="0.25">
      <c r="B40" s="27" t="s">
        <v>35</v>
      </c>
      <c r="C40" s="62" t="s">
        <v>98</v>
      </c>
      <c r="D40" s="33">
        <v>1535</v>
      </c>
      <c r="E40" s="33">
        <v>7574</v>
      </c>
      <c r="F40" s="33">
        <v>853</v>
      </c>
      <c r="G40" s="49">
        <v>0</v>
      </c>
      <c r="H40" s="50">
        <v>0</v>
      </c>
      <c r="I40" s="51">
        <v>0</v>
      </c>
    </row>
    <row r="41" spans="2:9" x14ac:dyDescent="0.25">
      <c r="B41" s="27" t="s">
        <v>36</v>
      </c>
      <c r="C41" s="62" t="s">
        <v>99</v>
      </c>
      <c r="D41" s="33">
        <v>3705</v>
      </c>
      <c r="E41" s="33">
        <v>128</v>
      </c>
      <c r="F41" s="33">
        <v>0</v>
      </c>
      <c r="G41" s="49">
        <v>0</v>
      </c>
      <c r="H41" s="50">
        <v>16</v>
      </c>
      <c r="I41" s="51">
        <v>0</v>
      </c>
    </row>
    <row r="42" spans="2:9" x14ac:dyDescent="0.25">
      <c r="B42" s="27" t="s">
        <v>37</v>
      </c>
      <c r="C42" s="62" t="s">
        <v>100</v>
      </c>
      <c r="D42" s="33">
        <v>12527</v>
      </c>
      <c r="E42" s="33">
        <v>605</v>
      </c>
      <c r="F42" s="33">
        <v>330</v>
      </c>
      <c r="G42" s="49">
        <v>1803</v>
      </c>
      <c r="H42" s="50">
        <v>169</v>
      </c>
      <c r="I42" s="51">
        <v>0</v>
      </c>
    </row>
    <row r="43" spans="2:9" x14ac:dyDescent="0.25">
      <c r="B43" s="27" t="s">
        <v>38</v>
      </c>
      <c r="C43" s="62" t="s">
        <v>101</v>
      </c>
      <c r="D43" s="33">
        <v>3821</v>
      </c>
      <c r="E43" s="33">
        <v>1754</v>
      </c>
      <c r="F43" s="33">
        <v>258</v>
      </c>
      <c r="G43" s="49">
        <v>3231</v>
      </c>
      <c r="H43" s="50">
        <v>7</v>
      </c>
      <c r="I43" s="51">
        <v>0</v>
      </c>
    </row>
    <row r="44" spans="2:9" x14ac:dyDescent="0.25">
      <c r="B44" s="27" t="s">
        <v>39</v>
      </c>
      <c r="C44" s="62" t="s">
        <v>102</v>
      </c>
      <c r="D44" s="33">
        <v>2418</v>
      </c>
      <c r="E44" s="33">
        <v>814</v>
      </c>
      <c r="F44" s="33">
        <v>516</v>
      </c>
      <c r="G44" s="49">
        <v>617</v>
      </c>
      <c r="H44" s="50">
        <v>146</v>
      </c>
      <c r="I44" s="51">
        <v>1738</v>
      </c>
    </row>
    <row r="45" spans="2:9" x14ac:dyDescent="0.25">
      <c r="B45" s="27" t="s">
        <v>40</v>
      </c>
      <c r="C45" s="62" t="s">
        <v>103</v>
      </c>
      <c r="D45" s="33">
        <v>2461</v>
      </c>
      <c r="E45" s="33">
        <v>278</v>
      </c>
      <c r="F45" s="33">
        <v>0</v>
      </c>
      <c r="G45" s="49">
        <v>3253</v>
      </c>
      <c r="H45" s="50">
        <v>20</v>
      </c>
      <c r="I45" s="51">
        <v>0</v>
      </c>
    </row>
    <row r="46" spans="2:9" x14ac:dyDescent="0.25">
      <c r="B46" s="27" t="s">
        <v>41</v>
      </c>
      <c r="C46" s="62" t="s">
        <v>104</v>
      </c>
      <c r="D46" s="33">
        <v>6502</v>
      </c>
      <c r="E46" s="33">
        <v>12738</v>
      </c>
      <c r="F46" s="33">
        <v>6333</v>
      </c>
      <c r="G46" s="49">
        <v>966</v>
      </c>
      <c r="H46" s="50">
        <v>18</v>
      </c>
      <c r="I46" s="51">
        <v>0</v>
      </c>
    </row>
    <row r="47" spans="2:9" x14ac:dyDescent="0.25">
      <c r="B47" s="27" t="s">
        <v>42</v>
      </c>
      <c r="C47" s="62" t="s">
        <v>105</v>
      </c>
      <c r="D47" s="33">
        <v>882</v>
      </c>
      <c r="E47" s="33">
        <v>348</v>
      </c>
      <c r="F47" s="33">
        <v>129</v>
      </c>
      <c r="G47" s="49">
        <v>137</v>
      </c>
      <c r="H47" s="50">
        <v>2</v>
      </c>
      <c r="I47" s="51">
        <v>241</v>
      </c>
    </row>
    <row r="48" spans="2:9" x14ac:dyDescent="0.25">
      <c r="B48" s="27" t="s">
        <v>43</v>
      </c>
      <c r="C48" s="62" t="s">
        <v>106</v>
      </c>
      <c r="D48" s="33">
        <v>877</v>
      </c>
      <c r="E48" s="33">
        <v>0</v>
      </c>
      <c r="F48" s="33">
        <v>0</v>
      </c>
      <c r="G48" s="49">
        <v>14</v>
      </c>
      <c r="H48" s="50">
        <v>0</v>
      </c>
      <c r="I48" s="51">
        <v>0</v>
      </c>
    </row>
    <row r="49" spans="2:9" x14ac:dyDescent="0.25">
      <c r="B49" s="27" t="s">
        <v>44</v>
      </c>
      <c r="C49" s="62" t="s">
        <v>107</v>
      </c>
      <c r="D49" s="33">
        <v>2552</v>
      </c>
      <c r="E49" s="33">
        <v>1407</v>
      </c>
      <c r="F49" s="33">
        <v>807</v>
      </c>
      <c r="G49" s="49">
        <v>581</v>
      </c>
      <c r="H49" s="50">
        <v>178</v>
      </c>
      <c r="I49" s="51">
        <v>79</v>
      </c>
    </row>
    <row r="50" spans="2:9" x14ac:dyDescent="0.25">
      <c r="B50" s="27" t="s">
        <v>45</v>
      </c>
      <c r="C50" s="62" t="s">
        <v>108</v>
      </c>
      <c r="D50" s="33">
        <v>315</v>
      </c>
      <c r="E50" s="33">
        <v>56</v>
      </c>
      <c r="F50" s="33">
        <v>6</v>
      </c>
      <c r="G50" s="49">
        <v>390</v>
      </c>
      <c r="H50" s="50">
        <v>38</v>
      </c>
      <c r="I50" s="51">
        <v>303</v>
      </c>
    </row>
    <row r="51" spans="2:9" x14ac:dyDescent="0.25">
      <c r="B51" s="27" t="s">
        <v>46</v>
      </c>
      <c r="C51" s="62" t="s">
        <v>109</v>
      </c>
      <c r="D51" s="33">
        <v>993</v>
      </c>
      <c r="E51" s="33">
        <v>142</v>
      </c>
      <c r="F51" s="33">
        <v>0</v>
      </c>
      <c r="G51" s="49">
        <v>319</v>
      </c>
      <c r="H51" s="50">
        <v>15</v>
      </c>
      <c r="I51" s="51">
        <v>2702</v>
      </c>
    </row>
    <row r="52" spans="2:9" x14ac:dyDescent="0.25">
      <c r="B52" s="27" t="s">
        <v>47</v>
      </c>
      <c r="C52" s="62" t="s">
        <v>110</v>
      </c>
      <c r="D52" s="33">
        <v>3118</v>
      </c>
      <c r="E52" s="33">
        <v>989</v>
      </c>
      <c r="F52" s="33">
        <v>17</v>
      </c>
      <c r="G52" s="49">
        <v>207</v>
      </c>
      <c r="H52" s="50">
        <v>17</v>
      </c>
      <c r="I52" s="51">
        <v>0</v>
      </c>
    </row>
    <row r="53" spans="2:9" x14ac:dyDescent="0.25">
      <c r="B53" s="27" t="s">
        <v>48</v>
      </c>
      <c r="C53" s="62" t="s">
        <v>111</v>
      </c>
      <c r="D53" s="33">
        <v>4367</v>
      </c>
      <c r="E53" s="33">
        <v>1524</v>
      </c>
      <c r="F53" s="33">
        <v>1543</v>
      </c>
      <c r="G53" s="49">
        <v>1388</v>
      </c>
      <c r="H53" s="50">
        <v>12</v>
      </c>
      <c r="I53" s="51">
        <v>0</v>
      </c>
    </row>
    <row r="54" spans="2:9" x14ac:dyDescent="0.25">
      <c r="B54" s="27" t="s">
        <v>49</v>
      </c>
      <c r="C54" s="62" t="s">
        <v>112</v>
      </c>
      <c r="D54" s="33">
        <v>359</v>
      </c>
      <c r="E54" s="33">
        <v>20</v>
      </c>
      <c r="F54" s="33">
        <v>24</v>
      </c>
      <c r="G54" s="49">
        <v>64</v>
      </c>
      <c r="H54" s="50">
        <v>20</v>
      </c>
      <c r="I54" s="51">
        <v>0</v>
      </c>
    </row>
    <row r="55" spans="2:9" x14ac:dyDescent="0.25">
      <c r="B55" s="27" t="s">
        <v>50</v>
      </c>
      <c r="C55" s="62" t="s">
        <v>113</v>
      </c>
      <c r="D55" s="33">
        <v>303</v>
      </c>
      <c r="E55" s="33">
        <v>243</v>
      </c>
      <c r="F55" s="33">
        <v>304</v>
      </c>
      <c r="G55" s="49">
        <v>157</v>
      </c>
      <c r="H55" s="50">
        <v>6</v>
      </c>
      <c r="I55" s="51">
        <v>3</v>
      </c>
    </row>
    <row r="56" spans="2:9" x14ac:dyDescent="0.25">
      <c r="B56" s="27" t="s">
        <v>51</v>
      </c>
      <c r="C56" s="62" t="s">
        <v>114</v>
      </c>
      <c r="D56" s="33">
        <v>509</v>
      </c>
      <c r="E56" s="33">
        <v>778</v>
      </c>
      <c r="F56" s="33">
        <v>1019</v>
      </c>
      <c r="G56" s="49">
        <v>697</v>
      </c>
      <c r="H56" s="50">
        <v>8</v>
      </c>
      <c r="I56" s="51">
        <v>4</v>
      </c>
    </row>
    <row r="57" spans="2:9" x14ac:dyDescent="0.25">
      <c r="B57" s="27" t="s">
        <v>52</v>
      </c>
      <c r="C57" s="62" t="s">
        <v>115</v>
      </c>
      <c r="D57" s="33">
        <v>247</v>
      </c>
      <c r="E57" s="33">
        <v>354</v>
      </c>
      <c r="F57" s="33">
        <v>0</v>
      </c>
      <c r="G57" s="49">
        <v>304</v>
      </c>
      <c r="H57" s="50">
        <v>13</v>
      </c>
      <c r="I57" s="51">
        <v>0</v>
      </c>
    </row>
    <row r="58" spans="2:9" x14ac:dyDescent="0.25">
      <c r="B58" s="27" t="s">
        <v>53</v>
      </c>
      <c r="C58" s="62" t="s">
        <v>116</v>
      </c>
      <c r="D58" s="33">
        <v>3903</v>
      </c>
      <c r="E58" s="33">
        <v>2691</v>
      </c>
      <c r="F58" s="33">
        <v>916</v>
      </c>
      <c r="G58" s="49">
        <v>1530</v>
      </c>
      <c r="H58" s="50">
        <v>45</v>
      </c>
      <c r="I58" s="51">
        <v>0</v>
      </c>
    </row>
    <row r="59" spans="2:9" x14ac:dyDescent="0.25">
      <c r="B59" s="27" t="s">
        <v>54</v>
      </c>
      <c r="C59" s="62" t="s">
        <v>117</v>
      </c>
      <c r="D59" s="33">
        <v>4252</v>
      </c>
      <c r="E59" s="33">
        <v>1461</v>
      </c>
      <c r="F59" s="33">
        <v>956</v>
      </c>
      <c r="G59" s="49">
        <v>501</v>
      </c>
      <c r="H59" s="50">
        <v>175</v>
      </c>
      <c r="I59" s="51">
        <v>0</v>
      </c>
    </row>
    <row r="60" spans="2:9" ht="15.75" thickBot="1" x14ac:dyDescent="0.3">
      <c r="B60" s="27" t="s">
        <v>55</v>
      </c>
      <c r="C60" s="63" t="s">
        <v>118</v>
      </c>
      <c r="D60" s="33">
        <v>2512</v>
      </c>
      <c r="E60" s="33">
        <v>200</v>
      </c>
      <c r="F60" s="34">
        <v>207</v>
      </c>
      <c r="G60" s="49">
        <v>15</v>
      </c>
      <c r="H60" s="50">
        <v>2</v>
      </c>
      <c r="I60" s="51">
        <v>0</v>
      </c>
    </row>
    <row r="61" spans="2:9" s="36" customFormat="1" ht="15.75" thickBot="1" x14ac:dyDescent="0.3">
      <c r="B61" s="25" t="s">
        <v>119</v>
      </c>
      <c r="C61" s="60"/>
      <c r="D61" s="38">
        <f>SUM(D5:D60)</f>
        <v>186755</v>
      </c>
      <c r="E61" s="38">
        <f>SUM(E5:E60)</f>
        <v>60806</v>
      </c>
      <c r="F61" s="44">
        <f>SUM(F5:F59)</f>
        <v>42694</v>
      </c>
      <c r="G61" s="23">
        <f>SUM(G5:G60)</f>
        <v>69267</v>
      </c>
      <c r="H61" s="38">
        <f>SUM(H5:H60)</f>
        <v>2593</v>
      </c>
      <c r="I61" s="38">
        <f>SUM(I5:I60)</f>
        <v>29760</v>
      </c>
    </row>
  </sheetData>
  <mergeCells count="3">
    <mergeCell ref="B1:I1"/>
    <mergeCell ref="B2:I2"/>
    <mergeCell ref="B3:I3"/>
  </mergeCells>
  <conditionalFormatting sqref="J61:XFD61 A61:C61">
    <cfRule type="dataBar" priority="3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{B2A61306-EB2B-4D48-86A7-4E3D2C322557}</x14:id>
        </ext>
      </extLst>
    </cfRule>
  </conditionalFormatting>
  <pageMargins left="0.7" right="0.7" top="0.75" bottom="0.75" header="0.3" footer="0.3"/>
  <pageSetup scale="58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B2A61306-EB2B-4D48-86A7-4E3D2C32255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J61:XFD61 A61:C61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0"/>
  <sheetViews>
    <sheetView workbookViewId="0">
      <selection activeCell="K1" sqref="K1:M1"/>
    </sheetView>
  </sheetViews>
  <sheetFormatPr defaultRowHeight="15" x14ac:dyDescent="0.25"/>
  <cols>
    <col min="1" max="2" width="12.7109375" customWidth="1"/>
  </cols>
  <sheetData>
    <row r="1" spans="1:13" ht="15.75" thickBot="1" x14ac:dyDescent="0.3">
      <c r="D1" s="5"/>
    </row>
    <row r="2" spans="1:13" ht="39" thickBot="1" x14ac:dyDescent="0.3">
      <c r="D2" s="6"/>
      <c r="E2" s="7" t="s">
        <v>60</v>
      </c>
      <c r="F2" s="4" t="s">
        <v>61</v>
      </c>
      <c r="G2" s="8" t="s">
        <v>62</v>
      </c>
      <c r="H2" s="7" t="s">
        <v>60</v>
      </c>
      <c r="I2" s="4" t="s">
        <v>61</v>
      </c>
      <c r="J2" s="8" t="s">
        <v>62</v>
      </c>
      <c r="K2" s="7" t="s">
        <v>60</v>
      </c>
      <c r="L2" s="4" t="s">
        <v>61</v>
      </c>
      <c r="M2" s="8" t="s">
        <v>62</v>
      </c>
    </row>
    <row r="3" spans="1:13" x14ac:dyDescent="0.25">
      <c r="A3">
        <v>669</v>
      </c>
      <c r="B3">
        <v>0</v>
      </c>
      <c r="D3" s="9"/>
      <c r="E3" s="14">
        <v>4227</v>
      </c>
      <c r="F3" s="10">
        <v>7471</v>
      </c>
      <c r="G3" s="11">
        <f t="shared" ref="G3:G34" si="0">+E3-F3</f>
        <v>-3244</v>
      </c>
      <c r="H3" s="14">
        <v>707</v>
      </c>
      <c r="I3" s="10">
        <v>673</v>
      </c>
      <c r="J3" s="11">
        <f t="shared" ref="J3:J34" si="1">+H3-I3</f>
        <v>34</v>
      </c>
      <c r="K3" s="14">
        <v>796</v>
      </c>
      <c r="L3" s="10">
        <v>642</v>
      </c>
      <c r="M3" s="11">
        <f t="shared" ref="M3:M34" si="2">+K3-L3</f>
        <v>154</v>
      </c>
    </row>
    <row r="4" spans="1:13" x14ac:dyDescent="0.25">
      <c r="A4">
        <v>353</v>
      </c>
      <c r="B4">
        <v>0</v>
      </c>
      <c r="D4" s="9"/>
      <c r="E4" s="13">
        <v>3256</v>
      </c>
      <c r="F4" s="2">
        <v>1352</v>
      </c>
      <c r="G4" s="12">
        <f t="shared" si="0"/>
        <v>1904</v>
      </c>
      <c r="H4" s="13">
        <v>448</v>
      </c>
      <c r="I4" s="2">
        <v>714</v>
      </c>
      <c r="J4" s="12">
        <f t="shared" si="1"/>
        <v>-266</v>
      </c>
      <c r="K4" s="13">
        <v>641</v>
      </c>
      <c r="L4" s="2">
        <v>1140</v>
      </c>
      <c r="M4" s="12">
        <f t="shared" si="2"/>
        <v>-499</v>
      </c>
    </row>
    <row r="5" spans="1:13" x14ac:dyDescent="0.25">
      <c r="A5">
        <v>61</v>
      </c>
      <c r="B5">
        <v>0</v>
      </c>
      <c r="D5" s="9"/>
      <c r="E5" s="13">
        <v>370</v>
      </c>
      <c r="F5" s="2">
        <v>32</v>
      </c>
      <c r="G5" s="12">
        <f t="shared" si="0"/>
        <v>338</v>
      </c>
      <c r="H5" s="13">
        <v>99</v>
      </c>
      <c r="I5" s="2">
        <v>10</v>
      </c>
      <c r="J5" s="12">
        <f t="shared" si="1"/>
        <v>89</v>
      </c>
      <c r="K5" s="13">
        <v>97</v>
      </c>
      <c r="L5" s="2">
        <v>32</v>
      </c>
      <c r="M5" s="12">
        <f t="shared" si="2"/>
        <v>65</v>
      </c>
    </row>
    <row r="6" spans="1:13" x14ac:dyDescent="0.25">
      <c r="A6">
        <v>74</v>
      </c>
      <c r="B6">
        <v>0</v>
      </c>
      <c r="D6" s="9"/>
      <c r="E6" s="13">
        <v>200</v>
      </c>
      <c r="F6" s="2">
        <v>185</v>
      </c>
      <c r="G6" s="12">
        <f t="shared" si="0"/>
        <v>15</v>
      </c>
      <c r="H6" s="13">
        <v>100</v>
      </c>
      <c r="I6" s="2">
        <v>145</v>
      </c>
      <c r="J6" s="12">
        <f t="shared" si="1"/>
        <v>-45</v>
      </c>
      <c r="K6" s="13">
        <v>100</v>
      </c>
      <c r="L6" s="2">
        <v>185</v>
      </c>
      <c r="M6" s="12">
        <f t="shared" si="2"/>
        <v>-85</v>
      </c>
    </row>
    <row r="7" spans="1:13" x14ac:dyDescent="0.25">
      <c r="A7">
        <v>26</v>
      </c>
      <c r="B7">
        <v>102</v>
      </c>
      <c r="D7" s="9"/>
      <c r="E7" s="13">
        <v>1072</v>
      </c>
      <c r="F7" s="2">
        <v>178</v>
      </c>
      <c r="G7" s="12">
        <f t="shared" si="0"/>
        <v>894</v>
      </c>
      <c r="H7" s="13">
        <v>156</v>
      </c>
      <c r="I7" s="2">
        <v>350</v>
      </c>
      <c r="J7" s="12">
        <f t="shared" si="1"/>
        <v>-194</v>
      </c>
      <c r="K7" s="13">
        <v>40</v>
      </c>
      <c r="L7" s="2">
        <v>14</v>
      </c>
      <c r="M7" s="12">
        <f t="shared" si="2"/>
        <v>26</v>
      </c>
    </row>
    <row r="8" spans="1:13" x14ac:dyDescent="0.25">
      <c r="A8">
        <v>15767</v>
      </c>
      <c r="B8">
        <v>3340</v>
      </c>
      <c r="D8" s="9"/>
      <c r="E8" s="13">
        <v>16316</v>
      </c>
      <c r="F8" s="2">
        <v>19150</v>
      </c>
      <c r="G8" s="12">
        <f t="shared" si="0"/>
        <v>-2834</v>
      </c>
      <c r="H8" s="13">
        <v>3012</v>
      </c>
      <c r="I8" s="2">
        <v>1380</v>
      </c>
      <c r="J8" s="12">
        <f t="shared" si="1"/>
        <v>1632</v>
      </c>
      <c r="K8" s="13">
        <v>718</v>
      </c>
      <c r="L8" s="2">
        <v>50</v>
      </c>
      <c r="M8" s="12">
        <f t="shared" si="2"/>
        <v>668</v>
      </c>
    </row>
    <row r="9" spans="1:13" x14ac:dyDescent="0.25">
      <c r="A9">
        <v>109</v>
      </c>
      <c r="B9">
        <v>3</v>
      </c>
      <c r="D9" s="9"/>
      <c r="E9" s="13">
        <v>1024</v>
      </c>
      <c r="F9" s="2">
        <v>387</v>
      </c>
      <c r="G9" s="12">
        <f t="shared" si="0"/>
        <v>637</v>
      </c>
      <c r="H9" s="13">
        <v>86</v>
      </c>
      <c r="I9" s="2">
        <v>125</v>
      </c>
      <c r="J9" s="12">
        <f t="shared" si="1"/>
        <v>-39</v>
      </c>
      <c r="K9" s="13">
        <v>324</v>
      </c>
      <c r="L9" s="2">
        <v>128</v>
      </c>
      <c r="M9" s="12">
        <f t="shared" si="2"/>
        <v>196</v>
      </c>
    </row>
    <row r="10" spans="1:13" x14ac:dyDescent="0.25">
      <c r="A10">
        <v>214</v>
      </c>
      <c r="B10">
        <v>0</v>
      </c>
      <c r="D10" s="9"/>
      <c r="E10" s="13">
        <v>1163</v>
      </c>
      <c r="F10" s="2">
        <v>1287</v>
      </c>
      <c r="G10" s="12">
        <f t="shared" si="0"/>
        <v>-124</v>
      </c>
      <c r="H10" s="13">
        <v>27</v>
      </c>
      <c r="I10" s="2">
        <v>106</v>
      </c>
      <c r="J10" s="12">
        <f t="shared" si="1"/>
        <v>-79</v>
      </c>
      <c r="K10" s="13">
        <v>143</v>
      </c>
      <c r="L10" s="2">
        <v>464</v>
      </c>
      <c r="M10" s="12">
        <f t="shared" si="2"/>
        <v>-321</v>
      </c>
    </row>
    <row r="11" spans="1:13" x14ac:dyDescent="0.25">
      <c r="A11">
        <v>113</v>
      </c>
      <c r="B11">
        <v>826</v>
      </c>
      <c r="D11" s="9"/>
      <c r="E11" s="13">
        <v>984</v>
      </c>
      <c r="F11" s="2">
        <v>240</v>
      </c>
      <c r="G11" s="12">
        <f t="shared" si="0"/>
        <v>744</v>
      </c>
      <c r="H11" s="13">
        <v>770</v>
      </c>
      <c r="I11" s="2">
        <v>0</v>
      </c>
      <c r="J11" s="12">
        <f t="shared" si="1"/>
        <v>770</v>
      </c>
      <c r="K11" s="13">
        <v>9</v>
      </c>
      <c r="L11" s="2">
        <v>0</v>
      </c>
      <c r="M11" s="12">
        <f t="shared" si="2"/>
        <v>9</v>
      </c>
    </row>
    <row r="12" spans="1:13" x14ac:dyDescent="0.25">
      <c r="A12">
        <v>426</v>
      </c>
      <c r="B12">
        <v>54</v>
      </c>
      <c r="D12" s="9"/>
      <c r="E12" s="13">
        <v>816</v>
      </c>
      <c r="F12" s="2">
        <v>524</v>
      </c>
      <c r="G12" s="12">
        <f t="shared" si="0"/>
        <v>292</v>
      </c>
      <c r="H12" s="13">
        <v>90</v>
      </c>
      <c r="I12" s="2">
        <v>150</v>
      </c>
      <c r="J12" s="12">
        <f t="shared" si="1"/>
        <v>-60</v>
      </c>
      <c r="K12" s="13">
        <v>20</v>
      </c>
      <c r="L12" s="2">
        <v>150</v>
      </c>
      <c r="M12" s="12">
        <f t="shared" si="2"/>
        <v>-130</v>
      </c>
    </row>
    <row r="13" spans="1:13" x14ac:dyDescent="0.25">
      <c r="A13">
        <v>498</v>
      </c>
      <c r="B13">
        <v>0</v>
      </c>
      <c r="D13" s="9"/>
      <c r="E13" s="13">
        <v>1212</v>
      </c>
      <c r="F13" s="2">
        <v>6255</v>
      </c>
      <c r="G13" s="12">
        <f t="shared" si="0"/>
        <v>-5043</v>
      </c>
      <c r="H13" s="13">
        <v>37</v>
      </c>
      <c r="I13" s="2">
        <v>290</v>
      </c>
      <c r="J13" s="12">
        <f t="shared" si="1"/>
        <v>-253</v>
      </c>
      <c r="K13" s="13">
        <v>158</v>
      </c>
      <c r="L13" s="2">
        <v>193</v>
      </c>
      <c r="M13" s="12">
        <f t="shared" si="2"/>
        <v>-35</v>
      </c>
    </row>
    <row r="14" spans="1:13" x14ac:dyDescent="0.25">
      <c r="A14">
        <v>4560</v>
      </c>
      <c r="B14">
        <v>2049</v>
      </c>
      <c r="D14" s="9"/>
      <c r="E14" s="13">
        <v>2699</v>
      </c>
      <c r="F14" s="2">
        <v>887</v>
      </c>
      <c r="G14" s="12">
        <f t="shared" si="0"/>
        <v>1812</v>
      </c>
      <c r="H14" s="13">
        <v>1128</v>
      </c>
      <c r="I14" s="2">
        <v>1043</v>
      </c>
      <c r="J14" s="12">
        <f t="shared" si="1"/>
        <v>85</v>
      </c>
      <c r="K14" s="13">
        <v>2176</v>
      </c>
      <c r="L14" s="2">
        <v>1606</v>
      </c>
      <c r="M14" s="12">
        <f t="shared" si="2"/>
        <v>570</v>
      </c>
    </row>
    <row r="15" spans="1:13" x14ac:dyDescent="0.25">
      <c r="A15">
        <v>200</v>
      </c>
      <c r="B15">
        <v>0</v>
      </c>
      <c r="D15" s="9"/>
      <c r="E15" s="13">
        <v>263</v>
      </c>
      <c r="F15" s="2">
        <v>1614</v>
      </c>
      <c r="G15" s="12">
        <f t="shared" si="0"/>
        <v>-1351</v>
      </c>
      <c r="H15" s="13">
        <v>20</v>
      </c>
      <c r="I15" s="2">
        <v>206</v>
      </c>
      <c r="J15" s="12">
        <f t="shared" si="1"/>
        <v>-186</v>
      </c>
      <c r="K15" s="13">
        <v>5</v>
      </c>
      <c r="L15" s="2">
        <v>181</v>
      </c>
      <c r="M15" s="12">
        <f t="shared" si="2"/>
        <v>-176</v>
      </c>
    </row>
    <row r="16" spans="1:13" x14ac:dyDescent="0.25">
      <c r="A16">
        <v>131</v>
      </c>
      <c r="B16">
        <v>0</v>
      </c>
      <c r="D16" s="9"/>
      <c r="E16" s="13">
        <v>2293</v>
      </c>
      <c r="F16" s="2">
        <v>2025</v>
      </c>
      <c r="G16" s="12">
        <f t="shared" si="0"/>
        <v>268</v>
      </c>
      <c r="H16" s="13">
        <v>155</v>
      </c>
      <c r="I16" s="2">
        <v>128</v>
      </c>
      <c r="J16" s="12">
        <f t="shared" si="1"/>
        <v>27</v>
      </c>
      <c r="K16" s="13">
        <v>58</v>
      </c>
      <c r="L16" s="2">
        <v>114</v>
      </c>
      <c r="M16" s="12">
        <f t="shared" si="2"/>
        <v>-56</v>
      </c>
    </row>
    <row r="17" spans="1:13" x14ac:dyDescent="0.25">
      <c r="A17">
        <v>6298</v>
      </c>
      <c r="B17">
        <v>9005</v>
      </c>
      <c r="D17" s="9"/>
      <c r="E17" s="13">
        <v>1852</v>
      </c>
      <c r="F17" s="2">
        <v>2072</v>
      </c>
      <c r="G17" s="12">
        <f t="shared" si="0"/>
        <v>-220</v>
      </c>
      <c r="H17" s="13">
        <v>177</v>
      </c>
      <c r="I17" s="2">
        <v>213</v>
      </c>
      <c r="J17" s="12">
        <f t="shared" si="1"/>
        <v>-36</v>
      </c>
      <c r="K17" s="13">
        <v>2378</v>
      </c>
      <c r="L17" s="2">
        <v>3179</v>
      </c>
      <c r="M17" s="12">
        <f t="shared" si="2"/>
        <v>-801</v>
      </c>
    </row>
    <row r="18" spans="1:13" x14ac:dyDescent="0.25">
      <c r="A18">
        <v>500</v>
      </c>
      <c r="B18">
        <v>0</v>
      </c>
      <c r="D18" s="9"/>
      <c r="E18" s="13">
        <v>239</v>
      </c>
      <c r="F18" s="2">
        <v>862</v>
      </c>
      <c r="G18" s="12">
        <f t="shared" si="0"/>
        <v>-623</v>
      </c>
      <c r="H18" s="13">
        <v>160</v>
      </c>
      <c r="I18" s="2">
        <v>0</v>
      </c>
      <c r="J18" s="12">
        <f t="shared" si="1"/>
        <v>160</v>
      </c>
      <c r="K18" s="13">
        <v>663</v>
      </c>
      <c r="L18" s="2">
        <v>245</v>
      </c>
      <c r="M18" s="12">
        <f t="shared" si="2"/>
        <v>418</v>
      </c>
    </row>
    <row r="19" spans="1:13" x14ac:dyDescent="0.25">
      <c r="A19">
        <v>722</v>
      </c>
      <c r="B19">
        <v>0</v>
      </c>
      <c r="D19" s="9"/>
      <c r="E19" s="13">
        <v>1749</v>
      </c>
      <c r="F19" s="2">
        <v>4026</v>
      </c>
      <c r="G19" s="12">
        <f t="shared" si="0"/>
        <v>-2277</v>
      </c>
      <c r="H19" s="13">
        <v>697</v>
      </c>
      <c r="I19" s="2">
        <v>946</v>
      </c>
      <c r="J19" s="12">
        <f t="shared" si="1"/>
        <v>-249</v>
      </c>
      <c r="K19" s="13">
        <v>507</v>
      </c>
      <c r="L19" s="2">
        <v>138</v>
      </c>
      <c r="M19" s="12">
        <f t="shared" si="2"/>
        <v>369</v>
      </c>
    </row>
    <row r="20" spans="1:13" x14ac:dyDescent="0.25">
      <c r="A20">
        <v>581</v>
      </c>
      <c r="B20">
        <v>6843</v>
      </c>
      <c r="D20" s="9"/>
      <c r="E20" s="13">
        <v>1158</v>
      </c>
      <c r="F20" s="2">
        <v>2493</v>
      </c>
      <c r="G20" s="12">
        <f t="shared" si="0"/>
        <v>-1335</v>
      </c>
      <c r="H20" s="13">
        <v>179</v>
      </c>
      <c r="I20" s="2">
        <v>710</v>
      </c>
      <c r="J20" s="12">
        <f t="shared" si="1"/>
        <v>-531</v>
      </c>
      <c r="K20" s="13">
        <v>207</v>
      </c>
      <c r="L20" s="2">
        <v>672</v>
      </c>
      <c r="M20" s="12">
        <f t="shared" si="2"/>
        <v>-465</v>
      </c>
    </row>
    <row r="21" spans="1:13" x14ac:dyDescent="0.25">
      <c r="A21">
        <v>1122</v>
      </c>
      <c r="B21">
        <v>0</v>
      </c>
      <c r="D21" s="9"/>
      <c r="E21" s="13">
        <v>3495</v>
      </c>
      <c r="F21" s="2">
        <v>3028</v>
      </c>
      <c r="G21" s="12">
        <f t="shared" si="0"/>
        <v>467</v>
      </c>
      <c r="H21" s="13">
        <v>1390</v>
      </c>
      <c r="I21" s="2">
        <v>2636</v>
      </c>
      <c r="J21" s="12">
        <f t="shared" si="1"/>
        <v>-1246</v>
      </c>
      <c r="K21" s="13">
        <v>875</v>
      </c>
      <c r="L21" s="2">
        <v>1645</v>
      </c>
      <c r="M21" s="12">
        <f t="shared" si="2"/>
        <v>-770</v>
      </c>
    </row>
    <row r="22" spans="1:13" x14ac:dyDescent="0.25">
      <c r="A22">
        <v>8406</v>
      </c>
      <c r="B22">
        <v>0</v>
      </c>
      <c r="D22" s="9"/>
      <c r="E22" s="13">
        <v>4381</v>
      </c>
      <c r="F22" s="2">
        <v>2452</v>
      </c>
      <c r="G22" s="12">
        <f t="shared" si="0"/>
        <v>1929</v>
      </c>
      <c r="H22" s="13">
        <v>1004</v>
      </c>
      <c r="I22" s="2">
        <v>3439</v>
      </c>
      <c r="J22" s="12">
        <f t="shared" si="1"/>
        <v>-2435</v>
      </c>
      <c r="K22" s="13">
        <v>3172</v>
      </c>
      <c r="L22" s="2">
        <v>1790</v>
      </c>
      <c r="M22" s="12">
        <f t="shared" si="2"/>
        <v>1382</v>
      </c>
    </row>
    <row r="23" spans="1:13" x14ac:dyDescent="0.25">
      <c r="A23">
        <v>2026</v>
      </c>
      <c r="B23">
        <v>0</v>
      </c>
      <c r="D23" s="9"/>
      <c r="E23" s="13">
        <v>779</v>
      </c>
      <c r="F23" s="2">
        <v>7946</v>
      </c>
      <c r="G23" s="12">
        <f t="shared" si="0"/>
        <v>-7167</v>
      </c>
      <c r="H23" s="13">
        <v>932</v>
      </c>
      <c r="I23" s="2">
        <v>501</v>
      </c>
      <c r="J23" s="12">
        <f t="shared" si="1"/>
        <v>431</v>
      </c>
      <c r="K23" s="13">
        <v>181</v>
      </c>
      <c r="L23" s="2">
        <v>109</v>
      </c>
      <c r="M23" s="12">
        <f t="shared" si="2"/>
        <v>72</v>
      </c>
    </row>
    <row r="24" spans="1:13" x14ac:dyDescent="0.25">
      <c r="A24">
        <v>3153</v>
      </c>
      <c r="B24">
        <v>0</v>
      </c>
      <c r="D24" s="9"/>
      <c r="E24" s="13">
        <v>3444</v>
      </c>
      <c r="F24" s="2">
        <v>6464</v>
      </c>
      <c r="G24" s="12">
        <f t="shared" si="0"/>
        <v>-3020</v>
      </c>
      <c r="H24" s="13">
        <v>426</v>
      </c>
      <c r="I24" s="2">
        <v>1274</v>
      </c>
      <c r="J24" s="12">
        <f t="shared" si="1"/>
        <v>-848</v>
      </c>
      <c r="K24" s="13">
        <v>1162</v>
      </c>
      <c r="L24" s="2">
        <v>4514</v>
      </c>
      <c r="M24" s="12">
        <f t="shared" si="2"/>
        <v>-3352</v>
      </c>
    </row>
    <row r="25" spans="1:13" x14ac:dyDescent="0.25">
      <c r="A25">
        <v>503</v>
      </c>
      <c r="B25">
        <v>121</v>
      </c>
      <c r="D25" s="9"/>
      <c r="E25" s="13">
        <v>541</v>
      </c>
      <c r="F25" s="2">
        <v>623</v>
      </c>
      <c r="G25" s="12">
        <f t="shared" si="0"/>
        <v>-82</v>
      </c>
      <c r="H25" s="13">
        <v>131</v>
      </c>
      <c r="I25" s="2">
        <v>55</v>
      </c>
      <c r="J25" s="12">
        <f t="shared" si="1"/>
        <v>76</v>
      </c>
      <c r="K25" s="13">
        <v>77</v>
      </c>
      <c r="L25" s="2">
        <v>85</v>
      </c>
      <c r="M25" s="12">
        <f t="shared" si="2"/>
        <v>-8</v>
      </c>
    </row>
    <row r="26" spans="1:13" x14ac:dyDescent="0.25">
      <c r="A26">
        <v>68</v>
      </c>
      <c r="B26">
        <v>0</v>
      </c>
      <c r="D26" s="9"/>
      <c r="E26" s="13">
        <v>2538</v>
      </c>
      <c r="F26" s="2">
        <v>1366</v>
      </c>
      <c r="G26" s="12">
        <f t="shared" si="0"/>
        <v>1172</v>
      </c>
      <c r="H26" s="13">
        <v>22</v>
      </c>
      <c r="I26" s="2">
        <v>99</v>
      </c>
      <c r="J26" s="12">
        <f t="shared" si="1"/>
        <v>-77</v>
      </c>
      <c r="K26" s="13">
        <v>11</v>
      </c>
      <c r="L26" s="2">
        <v>38</v>
      </c>
      <c r="M26" s="12">
        <f t="shared" si="2"/>
        <v>-27</v>
      </c>
    </row>
    <row r="27" spans="1:13" x14ac:dyDescent="0.25">
      <c r="A27">
        <v>1164</v>
      </c>
      <c r="B27">
        <v>0</v>
      </c>
      <c r="D27" s="9"/>
      <c r="E27" s="13">
        <v>1896</v>
      </c>
      <c r="F27" s="2">
        <v>2238</v>
      </c>
      <c r="G27" s="12">
        <f t="shared" si="0"/>
        <v>-342</v>
      </c>
      <c r="H27" s="13">
        <v>4059</v>
      </c>
      <c r="I27" s="2">
        <v>1402</v>
      </c>
      <c r="J27" s="12">
        <f t="shared" si="1"/>
        <v>2657</v>
      </c>
      <c r="K27" s="13">
        <v>772</v>
      </c>
      <c r="L27" s="2">
        <v>188</v>
      </c>
      <c r="M27" s="12">
        <f t="shared" si="2"/>
        <v>584</v>
      </c>
    </row>
    <row r="28" spans="1:13" x14ac:dyDescent="0.25">
      <c r="A28">
        <v>4089</v>
      </c>
      <c r="B28">
        <v>0</v>
      </c>
      <c r="D28" s="9"/>
      <c r="E28" s="13">
        <v>6569</v>
      </c>
      <c r="F28" s="2">
        <v>1053</v>
      </c>
      <c r="G28" s="12">
        <f t="shared" si="0"/>
        <v>5516</v>
      </c>
      <c r="H28" s="13">
        <v>4227</v>
      </c>
      <c r="I28" s="2">
        <v>1820</v>
      </c>
      <c r="J28" s="12">
        <f t="shared" si="1"/>
        <v>2407</v>
      </c>
      <c r="K28" s="13">
        <v>2758</v>
      </c>
      <c r="L28" s="2">
        <v>568</v>
      </c>
      <c r="M28" s="12">
        <f t="shared" si="2"/>
        <v>2190</v>
      </c>
    </row>
    <row r="29" spans="1:13" x14ac:dyDescent="0.25">
      <c r="A29">
        <v>3602</v>
      </c>
      <c r="B29">
        <v>654</v>
      </c>
      <c r="D29" s="9"/>
      <c r="E29" s="13">
        <v>11232</v>
      </c>
      <c r="F29" s="2">
        <v>7117</v>
      </c>
      <c r="G29" s="12">
        <f t="shared" si="0"/>
        <v>4115</v>
      </c>
      <c r="H29" s="13">
        <v>67</v>
      </c>
      <c r="I29" s="2">
        <v>151</v>
      </c>
      <c r="J29" s="12">
        <f t="shared" si="1"/>
        <v>-84</v>
      </c>
      <c r="K29" s="13">
        <v>7</v>
      </c>
      <c r="L29" s="2">
        <v>166</v>
      </c>
      <c r="M29" s="12">
        <f t="shared" si="2"/>
        <v>-159</v>
      </c>
    </row>
    <row r="30" spans="1:13" x14ac:dyDescent="0.25">
      <c r="A30">
        <v>250</v>
      </c>
      <c r="B30">
        <v>0</v>
      </c>
      <c r="D30" s="9"/>
      <c r="E30" s="13">
        <v>428</v>
      </c>
      <c r="F30" s="2">
        <v>219</v>
      </c>
      <c r="G30" s="12">
        <f t="shared" si="0"/>
        <v>209</v>
      </c>
      <c r="H30" s="13">
        <v>141</v>
      </c>
      <c r="I30" s="2">
        <v>0</v>
      </c>
      <c r="J30" s="12">
        <f t="shared" si="1"/>
        <v>141</v>
      </c>
      <c r="K30" s="13">
        <v>15</v>
      </c>
      <c r="L30" s="2">
        <v>0</v>
      </c>
      <c r="M30" s="12">
        <f t="shared" si="2"/>
        <v>15</v>
      </c>
    </row>
    <row r="31" spans="1:13" x14ac:dyDescent="0.25">
      <c r="A31">
        <v>964</v>
      </c>
      <c r="B31">
        <v>0</v>
      </c>
      <c r="D31" s="9"/>
      <c r="E31" s="13">
        <v>2272</v>
      </c>
      <c r="F31" s="2">
        <v>681</v>
      </c>
      <c r="G31" s="12">
        <f t="shared" si="0"/>
        <v>1591</v>
      </c>
      <c r="H31" s="13">
        <v>1082</v>
      </c>
      <c r="I31" s="2">
        <v>50</v>
      </c>
      <c r="J31" s="12">
        <f t="shared" si="1"/>
        <v>1032</v>
      </c>
      <c r="K31" s="13">
        <v>1150</v>
      </c>
      <c r="L31" s="2">
        <v>0</v>
      </c>
      <c r="M31" s="12">
        <f t="shared" si="2"/>
        <v>1150</v>
      </c>
    </row>
    <row r="32" spans="1:13" x14ac:dyDescent="0.25">
      <c r="A32">
        <v>850</v>
      </c>
      <c r="B32">
        <v>0</v>
      </c>
      <c r="D32" s="9"/>
      <c r="E32" s="13">
        <v>1808</v>
      </c>
      <c r="F32" s="2">
        <v>4297</v>
      </c>
      <c r="G32" s="12">
        <f t="shared" si="0"/>
        <v>-2489</v>
      </c>
      <c r="H32" s="13">
        <v>1</v>
      </c>
      <c r="I32" s="2">
        <v>0</v>
      </c>
      <c r="J32" s="12">
        <f t="shared" si="1"/>
        <v>1</v>
      </c>
      <c r="K32" s="13">
        <v>212</v>
      </c>
      <c r="L32" s="2">
        <v>0</v>
      </c>
      <c r="M32" s="12">
        <f t="shared" si="2"/>
        <v>212</v>
      </c>
    </row>
    <row r="33" spans="1:13" x14ac:dyDescent="0.25">
      <c r="A33">
        <v>980</v>
      </c>
      <c r="B33">
        <v>0</v>
      </c>
      <c r="D33" s="9"/>
      <c r="E33" s="13">
        <v>3023</v>
      </c>
      <c r="F33" s="2">
        <v>1545</v>
      </c>
      <c r="G33" s="12">
        <f t="shared" si="0"/>
        <v>1478</v>
      </c>
      <c r="H33" s="13">
        <v>55</v>
      </c>
      <c r="I33" s="2">
        <v>118</v>
      </c>
      <c r="J33" s="12">
        <f t="shared" si="1"/>
        <v>-63</v>
      </c>
      <c r="K33" s="13">
        <v>1160</v>
      </c>
      <c r="L33" s="2">
        <v>846</v>
      </c>
      <c r="M33" s="12">
        <f t="shared" si="2"/>
        <v>314</v>
      </c>
    </row>
    <row r="34" spans="1:13" x14ac:dyDescent="0.25">
      <c r="A34">
        <v>357</v>
      </c>
      <c r="B34">
        <v>0</v>
      </c>
      <c r="D34" s="9"/>
      <c r="E34" s="13">
        <v>5641</v>
      </c>
      <c r="F34" s="2">
        <v>3009</v>
      </c>
      <c r="G34" s="12">
        <f t="shared" si="0"/>
        <v>2632</v>
      </c>
      <c r="H34" s="13">
        <v>1000</v>
      </c>
      <c r="I34" s="2">
        <v>1131</v>
      </c>
      <c r="J34" s="12">
        <f t="shared" si="1"/>
        <v>-131</v>
      </c>
      <c r="K34" s="13">
        <v>1218</v>
      </c>
      <c r="L34" s="2">
        <v>723</v>
      </c>
      <c r="M34" s="12">
        <f t="shared" si="2"/>
        <v>495</v>
      </c>
    </row>
    <row r="35" spans="1:13" x14ac:dyDescent="0.25">
      <c r="A35">
        <v>348</v>
      </c>
      <c r="B35">
        <v>0</v>
      </c>
      <c r="D35" s="9"/>
      <c r="E35" s="13">
        <v>2218</v>
      </c>
      <c r="F35" s="2">
        <v>4886</v>
      </c>
      <c r="G35" s="12">
        <f t="shared" ref="G35:G58" si="3">+E35-F35</f>
        <v>-2668</v>
      </c>
      <c r="H35" s="13">
        <v>384</v>
      </c>
      <c r="I35" s="2">
        <v>650</v>
      </c>
      <c r="J35" s="12">
        <f t="shared" ref="J35:J59" si="4">+H35-I35</f>
        <v>-266</v>
      </c>
      <c r="K35" s="13">
        <v>39</v>
      </c>
      <c r="L35" s="2">
        <v>1653</v>
      </c>
      <c r="M35" s="12">
        <f t="shared" ref="M35:M59" si="5">+K35-L35</f>
        <v>-1614</v>
      </c>
    </row>
    <row r="36" spans="1:13" x14ac:dyDescent="0.25">
      <c r="A36">
        <v>1751</v>
      </c>
      <c r="B36">
        <v>1693</v>
      </c>
      <c r="D36" s="9"/>
      <c r="E36" s="13">
        <v>3948</v>
      </c>
      <c r="F36" s="2">
        <v>4920</v>
      </c>
      <c r="G36" s="12">
        <f t="shared" si="3"/>
        <v>-972</v>
      </c>
      <c r="H36" s="13">
        <v>848</v>
      </c>
      <c r="I36" s="2">
        <v>2380</v>
      </c>
      <c r="J36" s="12">
        <f t="shared" si="4"/>
        <v>-1532</v>
      </c>
      <c r="K36" s="13">
        <v>575</v>
      </c>
      <c r="L36" s="2">
        <v>1743</v>
      </c>
      <c r="M36" s="12">
        <f t="shared" si="5"/>
        <v>-1168</v>
      </c>
    </row>
    <row r="37" spans="1:13" x14ac:dyDescent="0.25">
      <c r="A37">
        <v>450</v>
      </c>
      <c r="B37">
        <v>0</v>
      </c>
      <c r="D37" s="9"/>
      <c r="E37" s="13">
        <v>1243</v>
      </c>
      <c r="F37" s="2">
        <v>2174</v>
      </c>
      <c r="G37" s="12">
        <f t="shared" si="3"/>
        <v>-931</v>
      </c>
      <c r="H37" s="13">
        <v>0</v>
      </c>
      <c r="I37" s="2">
        <v>87</v>
      </c>
      <c r="J37" s="12">
        <f t="shared" si="4"/>
        <v>-87</v>
      </c>
      <c r="K37" s="13">
        <v>143</v>
      </c>
      <c r="L37" s="2">
        <v>237</v>
      </c>
      <c r="M37" s="12">
        <f t="shared" si="5"/>
        <v>-94</v>
      </c>
    </row>
    <row r="38" spans="1:13" x14ac:dyDescent="0.25">
      <c r="A38">
        <v>0</v>
      </c>
      <c r="B38">
        <v>0</v>
      </c>
      <c r="D38" s="9"/>
      <c r="E38" s="13">
        <v>409</v>
      </c>
      <c r="F38" s="2">
        <v>2560</v>
      </c>
      <c r="G38" s="12">
        <f t="shared" si="3"/>
        <v>-2151</v>
      </c>
      <c r="H38" s="13">
        <v>657</v>
      </c>
      <c r="I38" s="2">
        <v>252</v>
      </c>
      <c r="J38" s="12">
        <f t="shared" si="4"/>
        <v>405</v>
      </c>
      <c r="K38" s="13">
        <v>417</v>
      </c>
      <c r="L38" s="2">
        <v>657</v>
      </c>
      <c r="M38" s="12">
        <f t="shared" si="5"/>
        <v>-240</v>
      </c>
    </row>
    <row r="39" spans="1:13" x14ac:dyDescent="0.25">
      <c r="A39">
        <v>0</v>
      </c>
      <c r="B39">
        <v>0</v>
      </c>
      <c r="D39" s="9"/>
      <c r="E39" s="13">
        <v>1536</v>
      </c>
      <c r="F39" s="2">
        <v>1304</v>
      </c>
      <c r="G39" s="12">
        <f t="shared" si="3"/>
        <v>232</v>
      </c>
      <c r="H39" s="13">
        <v>87</v>
      </c>
      <c r="I39" s="2">
        <v>36</v>
      </c>
      <c r="J39" s="12">
        <f t="shared" si="4"/>
        <v>51</v>
      </c>
      <c r="K39" s="13">
        <v>160</v>
      </c>
      <c r="L39" s="2">
        <v>27</v>
      </c>
      <c r="M39" s="12">
        <f t="shared" si="5"/>
        <v>133</v>
      </c>
    </row>
    <row r="40" spans="1:13" x14ac:dyDescent="0.25">
      <c r="A40">
        <v>1803</v>
      </c>
      <c r="B40">
        <v>0</v>
      </c>
      <c r="D40" s="9"/>
      <c r="E40" s="13">
        <v>6908</v>
      </c>
      <c r="F40" s="2">
        <v>12286</v>
      </c>
      <c r="G40" s="12">
        <f t="shared" si="3"/>
        <v>-5378</v>
      </c>
      <c r="H40" s="13">
        <v>425</v>
      </c>
      <c r="I40" s="2">
        <v>1395</v>
      </c>
      <c r="J40" s="12">
        <f t="shared" si="4"/>
        <v>-970</v>
      </c>
      <c r="K40" s="13">
        <v>900</v>
      </c>
      <c r="L40" s="2">
        <v>2213</v>
      </c>
      <c r="M40" s="12">
        <f t="shared" si="5"/>
        <v>-1313</v>
      </c>
    </row>
    <row r="41" spans="1:13" x14ac:dyDescent="0.25">
      <c r="A41">
        <v>3231</v>
      </c>
      <c r="B41">
        <v>0</v>
      </c>
      <c r="D41" s="9"/>
      <c r="E41" s="13">
        <v>2773</v>
      </c>
      <c r="F41" s="2">
        <v>2723</v>
      </c>
      <c r="G41" s="12">
        <f t="shared" si="3"/>
        <v>50</v>
      </c>
      <c r="H41" s="13">
        <v>602</v>
      </c>
      <c r="I41" s="2">
        <v>312</v>
      </c>
      <c r="J41" s="12">
        <f t="shared" si="4"/>
        <v>290</v>
      </c>
      <c r="K41" s="13">
        <v>183</v>
      </c>
      <c r="L41" s="2">
        <v>1991</v>
      </c>
      <c r="M41" s="12">
        <f t="shared" si="5"/>
        <v>-1808</v>
      </c>
    </row>
    <row r="42" spans="1:13" x14ac:dyDescent="0.25">
      <c r="A42">
        <v>617</v>
      </c>
      <c r="B42">
        <v>1738</v>
      </c>
      <c r="D42" s="9"/>
      <c r="E42" s="13">
        <v>1175</v>
      </c>
      <c r="F42" s="2">
        <v>1035</v>
      </c>
      <c r="G42" s="12">
        <f t="shared" si="3"/>
        <v>140</v>
      </c>
      <c r="H42" s="13">
        <v>923</v>
      </c>
      <c r="I42" s="2">
        <v>133</v>
      </c>
      <c r="J42" s="12">
        <f t="shared" si="4"/>
        <v>790</v>
      </c>
      <c r="K42" s="13">
        <v>193</v>
      </c>
      <c r="L42" s="2">
        <v>229</v>
      </c>
      <c r="M42" s="12">
        <f t="shared" si="5"/>
        <v>-36</v>
      </c>
    </row>
    <row r="43" spans="1:13" x14ac:dyDescent="0.25">
      <c r="A43">
        <v>3253</v>
      </c>
      <c r="B43">
        <v>0</v>
      </c>
      <c r="D43" s="9"/>
      <c r="E43" s="13">
        <v>3364</v>
      </c>
      <c r="F43" s="2">
        <v>416</v>
      </c>
      <c r="G43" s="12">
        <f t="shared" si="3"/>
        <v>2948</v>
      </c>
      <c r="H43" s="13">
        <v>40</v>
      </c>
      <c r="I43" s="2">
        <v>79</v>
      </c>
      <c r="J43" s="12">
        <f t="shared" si="4"/>
        <v>-39</v>
      </c>
      <c r="K43" s="13">
        <v>184</v>
      </c>
      <c r="L43" s="2">
        <v>90</v>
      </c>
      <c r="M43" s="12">
        <f t="shared" si="5"/>
        <v>94</v>
      </c>
    </row>
    <row r="44" spans="1:13" x14ac:dyDescent="0.25">
      <c r="A44">
        <v>966</v>
      </c>
      <c r="B44">
        <v>0</v>
      </c>
      <c r="D44" s="9"/>
      <c r="E44" s="13">
        <v>3363</v>
      </c>
      <c r="F44" s="2">
        <v>8100</v>
      </c>
      <c r="G44" s="12">
        <f t="shared" si="3"/>
        <v>-4737</v>
      </c>
      <c r="H44" s="13">
        <v>14552</v>
      </c>
      <c r="I44" s="2">
        <v>8806</v>
      </c>
      <c r="J44" s="12">
        <f t="shared" si="4"/>
        <v>5746</v>
      </c>
      <c r="K44" s="13">
        <v>7044</v>
      </c>
      <c r="L44" s="2">
        <v>8381</v>
      </c>
      <c r="M44" s="12">
        <f t="shared" si="5"/>
        <v>-1337</v>
      </c>
    </row>
    <row r="45" spans="1:13" x14ac:dyDescent="0.25">
      <c r="A45">
        <v>137</v>
      </c>
      <c r="B45">
        <v>241</v>
      </c>
      <c r="D45" s="9"/>
      <c r="E45" s="13">
        <v>12118</v>
      </c>
      <c r="F45" s="2">
        <v>1339</v>
      </c>
      <c r="G45" s="12">
        <f t="shared" si="3"/>
        <v>10779</v>
      </c>
      <c r="H45" s="13">
        <v>1492</v>
      </c>
      <c r="I45" s="2">
        <v>190</v>
      </c>
      <c r="J45" s="12">
        <f t="shared" si="4"/>
        <v>1302</v>
      </c>
      <c r="K45" s="13">
        <v>1123</v>
      </c>
      <c r="L45" s="2">
        <v>215</v>
      </c>
      <c r="M45" s="12">
        <f t="shared" si="5"/>
        <v>908</v>
      </c>
    </row>
    <row r="46" spans="1:13" x14ac:dyDescent="0.25">
      <c r="A46">
        <v>14</v>
      </c>
      <c r="B46">
        <v>0</v>
      </c>
      <c r="D46" s="9"/>
      <c r="E46" s="13">
        <v>338</v>
      </c>
      <c r="F46" s="2">
        <v>251</v>
      </c>
      <c r="G46" s="12">
        <f t="shared" si="3"/>
        <v>87</v>
      </c>
      <c r="H46" s="13">
        <v>382</v>
      </c>
      <c r="I46" s="2">
        <v>264</v>
      </c>
      <c r="J46" s="12">
        <f t="shared" si="4"/>
        <v>118</v>
      </c>
      <c r="K46" s="13">
        <v>4</v>
      </c>
      <c r="L46" s="2">
        <v>156</v>
      </c>
      <c r="M46" s="12">
        <f t="shared" si="5"/>
        <v>-152</v>
      </c>
    </row>
    <row r="47" spans="1:13" x14ac:dyDescent="0.25">
      <c r="A47">
        <v>581</v>
      </c>
      <c r="B47">
        <v>79</v>
      </c>
      <c r="D47" s="9"/>
      <c r="E47" s="13">
        <v>4158</v>
      </c>
      <c r="F47" s="2">
        <v>6003</v>
      </c>
      <c r="G47" s="12">
        <f t="shared" si="3"/>
        <v>-1845</v>
      </c>
      <c r="H47" s="13">
        <v>1679</v>
      </c>
      <c r="I47" s="2">
        <v>2130</v>
      </c>
      <c r="J47" s="12">
        <f t="shared" si="4"/>
        <v>-451</v>
      </c>
      <c r="K47" s="13">
        <v>1583</v>
      </c>
      <c r="L47" s="2">
        <v>4583</v>
      </c>
      <c r="M47" s="12">
        <f t="shared" si="5"/>
        <v>-3000</v>
      </c>
    </row>
    <row r="48" spans="1:13" x14ac:dyDescent="0.25">
      <c r="A48">
        <v>390</v>
      </c>
      <c r="B48">
        <v>303</v>
      </c>
      <c r="D48" s="9"/>
      <c r="E48" s="13">
        <v>880</v>
      </c>
      <c r="F48" s="2">
        <v>409</v>
      </c>
      <c r="G48" s="12">
        <f t="shared" si="3"/>
        <v>471</v>
      </c>
      <c r="H48" s="13">
        <v>110</v>
      </c>
      <c r="I48" s="2">
        <v>75</v>
      </c>
      <c r="J48" s="12">
        <f t="shared" si="4"/>
        <v>35</v>
      </c>
      <c r="K48" s="13">
        <v>6</v>
      </c>
      <c r="L48" s="2">
        <v>30</v>
      </c>
      <c r="M48" s="12">
        <f t="shared" si="5"/>
        <v>-24</v>
      </c>
    </row>
    <row r="49" spans="1:13" x14ac:dyDescent="0.25">
      <c r="A49">
        <v>319</v>
      </c>
      <c r="B49">
        <v>2702</v>
      </c>
      <c r="D49" s="9"/>
      <c r="E49" s="13">
        <v>2712</v>
      </c>
      <c r="F49" s="2">
        <v>2836</v>
      </c>
      <c r="G49" s="12">
        <f t="shared" si="3"/>
        <v>-124</v>
      </c>
      <c r="H49" s="13">
        <v>322</v>
      </c>
      <c r="I49" s="2">
        <v>224</v>
      </c>
      <c r="J49" s="12">
        <f t="shared" si="4"/>
        <v>98</v>
      </c>
      <c r="K49" s="13">
        <v>33</v>
      </c>
      <c r="L49" s="2">
        <v>49</v>
      </c>
      <c r="M49" s="12">
        <f t="shared" si="5"/>
        <v>-16</v>
      </c>
    </row>
    <row r="50" spans="1:13" x14ac:dyDescent="0.25">
      <c r="A50">
        <v>207</v>
      </c>
      <c r="B50">
        <v>0</v>
      </c>
      <c r="D50" s="9"/>
      <c r="E50" s="13">
        <v>1292</v>
      </c>
      <c r="F50" s="2">
        <v>4269</v>
      </c>
      <c r="G50" s="12">
        <f t="shared" si="3"/>
        <v>-2977</v>
      </c>
      <c r="H50" s="13">
        <v>1074</v>
      </c>
      <c r="I50" s="2">
        <v>1496</v>
      </c>
      <c r="J50" s="12">
        <f t="shared" si="4"/>
        <v>-422</v>
      </c>
      <c r="K50" s="13">
        <v>298</v>
      </c>
      <c r="L50" s="2">
        <v>1664</v>
      </c>
      <c r="M50" s="12">
        <f t="shared" si="5"/>
        <v>-1366</v>
      </c>
    </row>
    <row r="51" spans="1:13" x14ac:dyDescent="0.25">
      <c r="A51">
        <v>1388</v>
      </c>
      <c r="B51">
        <v>0</v>
      </c>
      <c r="D51" s="9"/>
      <c r="E51" s="13">
        <v>1985</v>
      </c>
      <c r="F51" s="2">
        <v>2776</v>
      </c>
      <c r="G51" s="12">
        <f t="shared" si="3"/>
        <v>-791</v>
      </c>
      <c r="H51" s="13">
        <v>392</v>
      </c>
      <c r="I51" s="2">
        <v>1545</v>
      </c>
      <c r="J51" s="12">
        <f t="shared" si="4"/>
        <v>-1153</v>
      </c>
      <c r="K51" s="13">
        <v>540</v>
      </c>
      <c r="L51" s="2">
        <v>41</v>
      </c>
      <c r="M51" s="12">
        <f t="shared" si="5"/>
        <v>499</v>
      </c>
    </row>
    <row r="52" spans="1:13" x14ac:dyDescent="0.25">
      <c r="A52">
        <v>64</v>
      </c>
      <c r="B52">
        <v>0</v>
      </c>
      <c r="D52" s="9"/>
      <c r="E52" s="13">
        <v>653</v>
      </c>
      <c r="F52" s="2">
        <v>1207</v>
      </c>
      <c r="G52" s="12">
        <f t="shared" si="3"/>
        <v>-554</v>
      </c>
      <c r="H52" s="13">
        <v>22</v>
      </c>
      <c r="I52" s="2">
        <v>21</v>
      </c>
      <c r="J52" s="12">
        <f t="shared" si="4"/>
        <v>1</v>
      </c>
      <c r="K52" s="13">
        <v>27</v>
      </c>
      <c r="L52" s="2">
        <v>522</v>
      </c>
      <c r="M52" s="12">
        <f t="shared" si="5"/>
        <v>-495</v>
      </c>
    </row>
    <row r="53" spans="1:13" x14ac:dyDescent="0.25">
      <c r="A53">
        <v>157</v>
      </c>
      <c r="B53">
        <v>3</v>
      </c>
      <c r="D53" s="9"/>
      <c r="E53" s="13">
        <v>169</v>
      </c>
      <c r="F53" s="3"/>
      <c r="G53" s="12">
        <f t="shared" si="3"/>
        <v>169</v>
      </c>
      <c r="H53" s="13">
        <v>67</v>
      </c>
      <c r="I53" s="3"/>
      <c r="J53" s="12">
        <f t="shared" si="4"/>
        <v>67</v>
      </c>
      <c r="K53" s="13">
        <v>72</v>
      </c>
      <c r="L53" s="3"/>
      <c r="M53" s="12">
        <f t="shared" si="5"/>
        <v>72</v>
      </c>
    </row>
    <row r="54" spans="1:13" x14ac:dyDescent="0.25">
      <c r="A54">
        <v>697</v>
      </c>
      <c r="B54">
        <v>4</v>
      </c>
      <c r="D54" s="9"/>
      <c r="E54" s="13">
        <v>470</v>
      </c>
      <c r="F54" s="2">
        <v>1480</v>
      </c>
      <c r="G54" s="12">
        <f t="shared" si="3"/>
        <v>-1010</v>
      </c>
      <c r="H54" s="13">
        <v>799</v>
      </c>
      <c r="I54" s="2">
        <v>1083</v>
      </c>
      <c r="J54" s="12">
        <f t="shared" si="4"/>
        <v>-284</v>
      </c>
      <c r="K54" s="13">
        <v>627</v>
      </c>
      <c r="L54" s="2">
        <v>1178</v>
      </c>
      <c r="M54" s="12">
        <f t="shared" si="5"/>
        <v>-551</v>
      </c>
    </row>
    <row r="55" spans="1:13" x14ac:dyDescent="0.25">
      <c r="A55">
        <v>304</v>
      </c>
      <c r="B55">
        <v>0</v>
      </c>
      <c r="D55" s="9"/>
      <c r="E55" s="13">
        <v>733</v>
      </c>
      <c r="F55" s="2">
        <v>88</v>
      </c>
      <c r="G55" s="12">
        <f t="shared" si="3"/>
        <v>645</v>
      </c>
      <c r="H55" s="13">
        <v>46</v>
      </c>
      <c r="I55" s="2">
        <v>42</v>
      </c>
      <c r="J55" s="12">
        <f t="shared" si="4"/>
        <v>4</v>
      </c>
      <c r="K55" s="13">
        <v>45</v>
      </c>
      <c r="L55" s="2">
        <v>65</v>
      </c>
      <c r="M55" s="12">
        <f t="shared" si="5"/>
        <v>-20</v>
      </c>
    </row>
    <row r="56" spans="1:13" x14ac:dyDescent="0.25">
      <c r="A56">
        <v>1530</v>
      </c>
      <c r="B56">
        <v>0</v>
      </c>
      <c r="D56" s="9"/>
      <c r="E56" s="13">
        <v>2224</v>
      </c>
      <c r="F56" s="2">
        <v>1865</v>
      </c>
      <c r="G56" s="12">
        <f t="shared" si="3"/>
        <v>359</v>
      </c>
      <c r="H56" s="13">
        <v>520</v>
      </c>
      <c r="I56" s="2">
        <v>1199</v>
      </c>
      <c r="J56" s="12">
        <f t="shared" si="4"/>
        <v>-679</v>
      </c>
      <c r="K56" s="13">
        <v>1518</v>
      </c>
      <c r="L56" s="2">
        <v>487</v>
      </c>
      <c r="M56" s="12">
        <f t="shared" si="5"/>
        <v>1031</v>
      </c>
    </row>
    <row r="57" spans="1:13" x14ac:dyDescent="0.25">
      <c r="A57">
        <v>501</v>
      </c>
      <c r="B57">
        <v>0</v>
      </c>
      <c r="D57" s="9"/>
      <c r="E57" s="13">
        <v>3788</v>
      </c>
      <c r="F57" s="2">
        <v>3330</v>
      </c>
      <c r="G57" s="12">
        <f t="shared" si="3"/>
        <v>458</v>
      </c>
      <c r="H57" s="13">
        <v>1558</v>
      </c>
      <c r="I57" s="2">
        <v>2403</v>
      </c>
      <c r="J57" s="12">
        <f t="shared" si="4"/>
        <v>-845</v>
      </c>
      <c r="K57" s="13">
        <v>1581</v>
      </c>
      <c r="L57" s="2">
        <v>2019</v>
      </c>
      <c r="M57" s="12">
        <f t="shared" si="5"/>
        <v>-438</v>
      </c>
    </row>
    <row r="58" spans="1:13" ht="15.75" thickBot="1" x14ac:dyDescent="0.3">
      <c r="A58">
        <v>15</v>
      </c>
      <c r="B58">
        <v>0</v>
      </c>
      <c r="D58" s="15"/>
      <c r="E58" s="16">
        <v>631</v>
      </c>
      <c r="F58" s="17">
        <v>3196</v>
      </c>
      <c r="G58" s="18">
        <f t="shared" si="3"/>
        <v>-2565</v>
      </c>
      <c r="H58" s="16">
        <v>100</v>
      </c>
      <c r="I58" s="17">
        <v>576</v>
      </c>
      <c r="J58" s="18">
        <f t="shared" si="4"/>
        <v>-476</v>
      </c>
      <c r="K58" s="16">
        <v>155</v>
      </c>
      <c r="L58" s="17">
        <v>1056</v>
      </c>
      <c r="M58" s="18">
        <f t="shared" si="5"/>
        <v>-901</v>
      </c>
    </row>
    <row r="59" spans="1:13" ht="15.75" thickBot="1" x14ac:dyDescent="0.3">
      <c r="D59" s="19" t="s">
        <v>119</v>
      </c>
      <c r="E59" s="20">
        <f>SUM(E1:E58)</f>
        <v>148028</v>
      </c>
      <c r="F59" s="20">
        <f>SUM(F1:F58)</f>
        <v>162531</v>
      </c>
      <c r="G59" s="20">
        <f>SUM(G1:G58)</f>
        <v>-14503</v>
      </c>
      <c r="H59" s="20">
        <f>SUM(H1:H58)</f>
        <v>49666</v>
      </c>
      <c r="I59" s="20">
        <f>SUM(I1:I58)</f>
        <v>45243</v>
      </c>
      <c r="J59" s="20">
        <f t="shared" si="4"/>
        <v>4423</v>
      </c>
      <c r="K59" s="20">
        <f>SUM(K2:K58)</f>
        <v>39260</v>
      </c>
      <c r="L59" s="20">
        <f>SUM(L2:L58)</f>
        <v>49091</v>
      </c>
      <c r="M59" s="21">
        <f t="shared" si="5"/>
        <v>-9831</v>
      </c>
    </row>
    <row r="60" spans="1:13" x14ac:dyDescent="0.25">
      <c r="A60" s="1">
        <f>SUM(A3:A58)</f>
        <v>77559</v>
      </c>
      <c r="B60" s="1">
        <f>SUM(B3:B58)</f>
        <v>29760</v>
      </c>
    </row>
  </sheetData>
  <conditionalFormatting sqref="E2:E58 E60:E1048576">
    <cfRule type="dataBar" priority="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{E588F0FA-1E11-4D83-B2A7-CF96EAB6B30C}</x14:id>
        </ext>
      </extLst>
    </cfRule>
  </conditionalFormatting>
  <conditionalFormatting sqref="A60:B60"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{EC1DB84C-DBA9-4A8B-B968-9D0315DD9D4D}</x14:id>
        </ext>
      </extLst>
    </cfRule>
  </conditionalFormatting>
  <conditionalFormatting sqref="H2:H1048576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{FEDF4B46-20E9-467E-9427-913B1BF378EF}</x14:id>
        </ext>
      </extLst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588F0FA-1E11-4D83-B2A7-CF96EAB6B30C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E2:E58 E60:E1048576</xm:sqref>
        </x14:conditionalFormatting>
        <x14:conditionalFormatting xmlns:xm="http://schemas.microsoft.com/office/excel/2006/main">
          <x14:cfRule type="dataBar" id="{EC1DB84C-DBA9-4A8B-B968-9D0315DD9D4D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A60:B60</xm:sqref>
        </x14:conditionalFormatting>
        <x14:conditionalFormatting xmlns:xm="http://schemas.microsoft.com/office/excel/2006/main">
          <x14:cfRule type="dataBar" id="{FEDF4B46-20E9-467E-9427-913B1BF378EF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H2:H1048576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64"/>
  <sheetViews>
    <sheetView workbookViewId="0">
      <selection activeCell="B2" sqref="B2:F64"/>
    </sheetView>
  </sheetViews>
  <sheetFormatPr defaultRowHeight="15" x14ac:dyDescent="0.25"/>
  <cols>
    <col min="2" max="2" width="9.140625" style="22"/>
    <col min="3" max="3" width="39.7109375" style="22" customWidth="1"/>
    <col min="4" max="4" width="18.140625" style="22" customWidth="1"/>
    <col min="5" max="5" width="17.85546875" style="22" customWidth="1"/>
    <col min="6" max="6" width="20.42578125" style="22" customWidth="1"/>
  </cols>
  <sheetData>
    <row r="2" spans="2:6" ht="15" customHeight="1" x14ac:dyDescent="0.25">
      <c r="B2" s="24"/>
      <c r="C2" s="70" t="s">
        <v>125</v>
      </c>
      <c r="D2" s="70"/>
      <c r="E2" s="70"/>
      <c r="F2" s="70"/>
    </row>
    <row r="3" spans="2:6" ht="15" customHeight="1" x14ac:dyDescent="0.25">
      <c r="B3" s="24"/>
      <c r="C3" s="70" t="s">
        <v>124</v>
      </c>
      <c r="D3" s="70"/>
      <c r="E3" s="70"/>
      <c r="F3" s="70"/>
    </row>
    <row r="4" spans="2:6" ht="15.75" thickBot="1" x14ac:dyDescent="0.3">
      <c r="B4" s="24"/>
      <c r="C4" s="24"/>
      <c r="D4" s="30"/>
      <c r="E4" s="30"/>
      <c r="F4" s="30"/>
    </row>
    <row r="5" spans="2:6" x14ac:dyDescent="0.25">
      <c r="B5" s="26" t="s">
        <v>121</v>
      </c>
      <c r="C5" s="40" t="s">
        <v>56</v>
      </c>
      <c r="D5" s="67" t="s">
        <v>57</v>
      </c>
      <c r="E5" s="68"/>
      <c r="F5" s="69"/>
    </row>
    <row r="6" spans="2:6" ht="25.5" x14ac:dyDescent="0.25">
      <c r="B6" s="28" t="s">
        <v>121</v>
      </c>
      <c r="C6" s="41"/>
      <c r="D6" s="31" t="s">
        <v>120</v>
      </c>
      <c r="E6" s="29" t="s">
        <v>122</v>
      </c>
      <c r="F6" s="32" t="s">
        <v>126</v>
      </c>
    </row>
    <row r="7" spans="2:6" ht="25.5" x14ac:dyDescent="0.25">
      <c r="B7" s="27" t="s">
        <v>0</v>
      </c>
      <c r="C7" s="42" t="s">
        <v>63</v>
      </c>
      <c r="D7" s="33">
        <v>1600</v>
      </c>
      <c r="E7" s="23">
        <v>4227</v>
      </c>
      <c r="F7" s="37">
        <f>+D7-E7</f>
        <v>-2627</v>
      </c>
    </row>
    <row r="8" spans="2:6" ht="25.5" x14ac:dyDescent="0.25">
      <c r="B8" s="27" t="s">
        <v>1</v>
      </c>
      <c r="C8" s="42" t="s">
        <v>64</v>
      </c>
      <c r="D8" s="33">
        <v>3592</v>
      </c>
      <c r="E8" s="23">
        <v>3256</v>
      </c>
      <c r="F8" s="37">
        <f t="shared" ref="F8:F63" si="0">+D8-E8</f>
        <v>336</v>
      </c>
    </row>
    <row r="9" spans="2:6" ht="25.5" x14ac:dyDescent="0.25">
      <c r="B9" s="27" t="s">
        <v>2</v>
      </c>
      <c r="C9" s="42" t="s">
        <v>65</v>
      </c>
      <c r="D9" s="33">
        <v>1054</v>
      </c>
      <c r="E9" s="23">
        <v>370</v>
      </c>
      <c r="F9" s="37">
        <f t="shared" si="0"/>
        <v>684</v>
      </c>
    </row>
    <row r="10" spans="2:6" ht="25.5" x14ac:dyDescent="0.25">
      <c r="B10" s="27" t="s">
        <v>3</v>
      </c>
      <c r="C10" s="42" t="s">
        <v>66</v>
      </c>
      <c r="D10" s="33">
        <v>408</v>
      </c>
      <c r="E10" s="23">
        <v>200</v>
      </c>
      <c r="F10" s="37">
        <f t="shared" si="0"/>
        <v>208</v>
      </c>
    </row>
    <row r="11" spans="2:6" ht="25.5" x14ac:dyDescent="0.25">
      <c r="B11" s="27" t="s">
        <v>4</v>
      </c>
      <c r="C11" s="42" t="s">
        <v>67</v>
      </c>
      <c r="D11" s="33">
        <v>2279</v>
      </c>
      <c r="E11" s="23">
        <v>1072</v>
      </c>
      <c r="F11" s="37">
        <f t="shared" si="0"/>
        <v>1207</v>
      </c>
    </row>
    <row r="12" spans="2:6" ht="25.5" x14ac:dyDescent="0.25">
      <c r="B12" s="27" t="s">
        <v>5</v>
      </c>
      <c r="C12" s="42" t="s">
        <v>68</v>
      </c>
      <c r="D12" s="43">
        <v>40947</v>
      </c>
      <c r="E12" s="23">
        <v>16316</v>
      </c>
      <c r="F12" s="37">
        <f t="shared" si="0"/>
        <v>24631</v>
      </c>
    </row>
    <row r="13" spans="2:6" ht="25.5" x14ac:dyDescent="0.25">
      <c r="B13" s="27" t="s">
        <v>6</v>
      </c>
      <c r="C13" s="42" t="s">
        <v>69</v>
      </c>
      <c r="D13" s="33">
        <v>110</v>
      </c>
      <c r="E13" s="23">
        <v>1024</v>
      </c>
      <c r="F13" s="37">
        <f t="shared" si="0"/>
        <v>-914</v>
      </c>
    </row>
    <row r="14" spans="2:6" ht="25.5" x14ac:dyDescent="0.25">
      <c r="B14" s="27" t="s">
        <v>7</v>
      </c>
      <c r="C14" s="42" t="s">
        <v>70</v>
      </c>
      <c r="D14" s="33">
        <v>1275</v>
      </c>
      <c r="E14" s="23">
        <v>1163</v>
      </c>
      <c r="F14" s="37">
        <f t="shared" si="0"/>
        <v>112</v>
      </c>
    </row>
    <row r="15" spans="2:6" ht="25.5" x14ac:dyDescent="0.25">
      <c r="B15" s="27" t="s">
        <v>8</v>
      </c>
      <c r="C15" s="42" t="s">
        <v>71</v>
      </c>
      <c r="D15" s="33">
        <v>1121</v>
      </c>
      <c r="E15" s="23">
        <v>984</v>
      </c>
      <c r="F15" s="37">
        <f t="shared" si="0"/>
        <v>137</v>
      </c>
    </row>
    <row r="16" spans="2:6" ht="25.5" x14ac:dyDescent="0.25">
      <c r="B16" s="27" t="s">
        <v>9</v>
      </c>
      <c r="C16" s="42" t="s">
        <v>72</v>
      </c>
      <c r="D16" s="33">
        <v>438</v>
      </c>
      <c r="E16" s="23">
        <v>816</v>
      </c>
      <c r="F16" s="37">
        <f t="shared" si="0"/>
        <v>-378</v>
      </c>
    </row>
    <row r="17" spans="2:6" ht="25.5" x14ac:dyDescent="0.25">
      <c r="B17" s="27" t="s">
        <v>10</v>
      </c>
      <c r="C17" s="42" t="s">
        <v>73</v>
      </c>
      <c r="D17" s="33">
        <v>1324</v>
      </c>
      <c r="E17" s="23">
        <v>1212</v>
      </c>
      <c r="F17" s="37">
        <f t="shared" si="0"/>
        <v>112</v>
      </c>
    </row>
    <row r="18" spans="2:6" ht="25.5" x14ac:dyDescent="0.25">
      <c r="B18" s="27" t="s">
        <v>11</v>
      </c>
      <c r="C18" s="42" t="s">
        <v>74</v>
      </c>
      <c r="D18" s="33">
        <v>3800</v>
      </c>
      <c r="E18" s="23">
        <v>2699</v>
      </c>
      <c r="F18" s="37">
        <f t="shared" si="0"/>
        <v>1101</v>
      </c>
    </row>
    <row r="19" spans="2:6" x14ac:dyDescent="0.25">
      <c r="B19" s="27" t="s">
        <v>12</v>
      </c>
      <c r="C19" s="42" t="s">
        <v>75</v>
      </c>
      <c r="D19" s="33">
        <v>268</v>
      </c>
      <c r="E19" s="23">
        <v>263</v>
      </c>
      <c r="F19" s="37">
        <f t="shared" si="0"/>
        <v>5</v>
      </c>
    </row>
    <row r="20" spans="2:6" ht="25.5" x14ac:dyDescent="0.25">
      <c r="B20" s="27" t="s">
        <v>13</v>
      </c>
      <c r="C20" s="42" t="s">
        <v>76</v>
      </c>
      <c r="D20" s="33">
        <v>8754</v>
      </c>
      <c r="E20" s="23">
        <v>2293</v>
      </c>
      <c r="F20" s="37">
        <f t="shared" si="0"/>
        <v>6461</v>
      </c>
    </row>
    <row r="21" spans="2:6" x14ac:dyDescent="0.25">
      <c r="B21" s="27" t="s">
        <v>14</v>
      </c>
      <c r="C21" s="42" t="s">
        <v>77</v>
      </c>
      <c r="D21" s="33">
        <v>4286</v>
      </c>
      <c r="E21" s="23">
        <v>1852</v>
      </c>
      <c r="F21" s="37">
        <f t="shared" si="0"/>
        <v>2434</v>
      </c>
    </row>
    <row r="22" spans="2:6" ht="25.5" x14ac:dyDescent="0.25">
      <c r="B22" s="27" t="s">
        <v>15</v>
      </c>
      <c r="C22" s="42" t="s">
        <v>78</v>
      </c>
      <c r="D22" s="33">
        <v>595</v>
      </c>
      <c r="E22" s="23">
        <v>239</v>
      </c>
      <c r="F22" s="37">
        <f t="shared" si="0"/>
        <v>356</v>
      </c>
    </row>
    <row r="23" spans="2:6" ht="25.5" x14ac:dyDescent="0.25">
      <c r="B23" s="27" t="s">
        <v>16</v>
      </c>
      <c r="C23" s="42" t="s">
        <v>79</v>
      </c>
      <c r="D23" s="33">
        <v>2043</v>
      </c>
      <c r="E23" s="23">
        <v>1749</v>
      </c>
      <c r="F23" s="37">
        <f t="shared" si="0"/>
        <v>294</v>
      </c>
    </row>
    <row r="24" spans="2:6" ht="25.5" x14ac:dyDescent="0.25">
      <c r="B24" s="27" t="s">
        <v>17</v>
      </c>
      <c r="C24" s="42" t="s">
        <v>80</v>
      </c>
      <c r="D24" s="33">
        <v>2345</v>
      </c>
      <c r="E24" s="23">
        <v>1158</v>
      </c>
      <c r="F24" s="37">
        <f t="shared" si="0"/>
        <v>1187</v>
      </c>
    </row>
    <row r="25" spans="2:6" ht="25.5" x14ac:dyDescent="0.25">
      <c r="B25" s="27" t="s">
        <v>18</v>
      </c>
      <c r="C25" s="42" t="s">
        <v>81</v>
      </c>
      <c r="D25" s="33">
        <v>2888</v>
      </c>
      <c r="E25" s="23">
        <v>3495</v>
      </c>
      <c r="F25" s="37">
        <f t="shared" si="0"/>
        <v>-607</v>
      </c>
    </row>
    <row r="26" spans="2:6" ht="25.5" x14ac:dyDescent="0.25">
      <c r="B26" s="27" t="s">
        <v>19</v>
      </c>
      <c r="C26" s="42" t="s">
        <v>82</v>
      </c>
      <c r="D26" s="33">
        <v>8940</v>
      </c>
      <c r="E26" s="23">
        <v>4381</v>
      </c>
      <c r="F26" s="37">
        <f t="shared" si="0"/>
        <v>4559</v>
      </c>
    </row>
    <row r="27" spans="2:6" ht="25.5" x14ac:dyDescent="0.25">
      <c r="B27" s="27" t="s">
        <v>20</v>
      </c>
      <c r="C27" s="42" t="s">
        <v>83</v>
      </c>
      <c r="D27" s="33">
        <v>1277</v>
      </c>
      <c r="E27" s="23">
        <v>779</v>
      </c>
      <c r="F27" s="37">
        <f t="shared" si="0"/>
        <v>498</v>
      </c>
    </row>
    <row r="28" spans="2:6" ht="25.5" x14ac:dyDescent="0.25">
      <c r="B28" s="27" t="s">
        <v>21</v>
      </c>
      <c r="C28" s="42" t="s">
        <v>84</v>
      </c>
      <c r="D28" s="33">
        <v>5194</v>
      </c>
      <c r="E28" s="23">
        <v>3444</v>
      </c>
      <c r="F28" s="37">
        <f t="shared" si="0"/>
        <v>1750</v>
      </c>
    </row>
    <row r="29" spans="2:6" ht="25.5" x14ac:dyDescent="0.25">
      <c r="B29" s="27" t="s">
        <v>22</v>
      </c>
      <c r="C29" s="42" t="s">
        <v>85</v>
      </c>
      <c r="D29" s="33">
        <v>325</v>
      </c>
      <c r="E29" s="23">
        <v>541</v>
      </c>
      <c r="F29" s="37">
        <f t="shared" si="0"/>
        <v>-216</v>
      </c>
    </row>
    <row r="30" spans="2:6" ht="25.5" x14ac:dyDescent="0.25">
      <c r="B30" s="27" t="s">
        <v>23</v>
      </c>
      <c r="C30" s="42" t="s">
        <v>86</v>
      </c>
      <c r="D30" s="33">
        <v>1925</v>
      </c>
      <c r="E30" s="23">
        <v>2538</v>
      </c>
      <c r="F30" s="37">
        <f t="shared" si="0"/>
        <v>-613</v>
      </c>
    </row>
    <row r="31" spans="2:6" ht="25.5" x14ac:dyDescent="0.25">
      <c r="B31" s="27" t="s">
        <v>24</v>
      </c>
      <c r="C31" s="42" t="s">
        <v>87</v>
      </c>
      <c r="D31" s="33">
        <v>839</v>
      </c>
      <c r="E31" s="23">
        <v>1896</v>
      </c>
      <c r="F31" s="37">
        <f t="shared" si="0"/>
        <v>-1057</v>
      </c>
    </row>
    <row r="32" spans="2:6" ht="25.5" x14ac:dyDescent="0.25">
      <c r="B32" s="27" t="s">
        <v>25</v>
      </c>
      <c r="C32" s="42" t="s">
        <v>88</v>
      </c>
      <c r="D32" s="33">
        <v>6657</v>
      </c>
      <c r="E32" s="23">
        <v>6569</v>
      </c>
      <c r="F32" s="37">
        <f t="shared" si="0"/>
        <v>88</v>
      </c>
    </row>
    <row r="33" spans="2:6" ht="25.5" x14ac:dyDescent="0.25">
      <c r="B33" s="27" t="s">
        <v>26</v>
      </c>
      <c r="C33" s="42" t="s">
        <v>89</v>
      </c>
      <c r="D33" s="33">
        <v>12744</v>
      </c>
      <c r="E33" s="23">
        <v>11232</v>
      </c>
      <c r="F33" s="37">
        <f t="shared" si="0"/>
        <v>1512</v>
      </c>
    </row>
    <row r="34" spans="2:6" x14ac:dyDescent="0.25">
      <c r="B34" s="27" t="s">
        <v>27</v>
      </c>
      <c r="C34" s="42" t="s">
        <v>90</v>
      </c>
      <c r="D34" s="33">
        <v>211</v>
      </c>
      <c r="E34" s="23">
        <v>428</v>
      </c>
      <c r="F34" s="37">
        <f t="shared" si="0"/>
        <v>-217</v>
      </c>
    </row>
    <row r="35" spans="2:6" ht="25.5" x14ac:dyDescent="0.25">
      <c r="B35" s="27" t="s">
        <v>28</v>
      </c>
      <c r="C35" s="42" t="s">
        <v>91</v>
      </c>
      <c r="D35" s="33">
        <v>4676</v>
      </c>
      <c r="E35" s="23">
        <v>2272</v>
      </c>
      <c r="F35" s="37">
        <f t="shared" si="0"/>
        <v>2404</v>
      </c>
    </row>
    <row r="36" spans="2:6" x14ac:dyDescent="0.25">
      <c r="B36" s="27" t="s">
        <v>29</v>
      </c>
      <c r="C36" s="42" t="s">
        <v>92</v>
      </c>
      <c r="D36" s="33">
        <v>2</v>
      </c>
      <c r="E36" s="23">
        <v>1808</v>
      </c>
      <c r="F36" s="37">
        <f t="shared" si="0"/>
        <v>-1806</v>
      </c>
    </row>
    <row r="37" spans="2:6" ht="25.5" x14ac:dyDescent="0.25">
      <c r="B37" s="27" t="s">
        <v>30</v>
      </c>
      <c r="C37" s="42" t="s">
        <v>93</v>
      </c>
      <c r="D37" s="33">
        <v>758</v>
      </c>
      <c r="E37" s="23">
        <v>3023</v>
      </c>
      <c r="F37" s="37">
        <f t="shared" si="0"/>
        <v>-2265</v>
      </c>
    </row>
    <row r="38" spans="2:6" ht="25.5" x14ac:dyDescent="0.25">
      <c r="B38" s="27" t="s">
        <v>31</v>
      </c>
      <c r="C38" s="42" t="s">
        <v>94</v>
      </c>
      <c r="D38" s="33">
        <v>4268</v>
      </c>
      <c r="E38" s="23">
        <v>5641</v>
      </c>
      <c r="F38" s="37">
        <f t="shared" si="0"/>
        <v>-1373</v>
      </c>
    </row>
    <row r="39" spans="2:6" ht="25.5" x14ac:dyDescent="0.25">
      <c r="B39" s="27" t="s">
        <v>32</v>
      </c>
      <c r="C39" s="42" t="s">
        <v>95</v>
      </c>
      <c r="D39" s="33">
        <v>1036</v>
      </c>
      <c r="E39" s="23">
        <v>2218</v>
      </c>
      <c r="F39" s="37">
        <f t="shared" si="0"/>
        <v>-1182</v>
      </c>
    </row>
    <row r="40" spans="2:6" x14ac:dyDescent="0.25">
      <c r="B40" s="27" t="s">
        <v>33</v>
      </c>
      <c r="C40" s="42" t="s">
        <v>96</v>
      </c>
      <c r="D40" s="33">
        <v>6366</v>
      </c>
      <c r="E40" s="23">
        <v>3948</v>
      </c>
      <c r="F40" s="37">
        <f t="shared" si="0"/>
        <v>2418</v>
      </c>
    </row>
    <row r="41" spans="2:6" ht="25.5" x14ac:dyDescent="0.25">
      <c r="B41" s="27" t="s">
        <v>34</v>
      </c>
      <c r="C41" s="42" t="s">
        <v>97</v>
      </c>
      <c r="D41" s="33">
        <v>2427</v>
      </c>
      <c r="E41" s="23">
        <v>1243</v>
      </c>
      <c r="F41" s="37">
        <f t="shared" si="0"/>
        <v>1184</v>
      </c>
    </row>
    <row r="42" spans="2:6" ht="25.5" x14ac:dyDescent="0.25">
      <c r="B42" s="27" t="s">
        <v>35</v>
      </c>
      <c r="C42" s="42" t="s">
        <v>98</v>
      </c>
      <c r="D42" s="33">
        <v>1535</v>
      </c>
      <c r="E42" s="23">
        <v>409</v>
      </c>
      <c r="F42" s="37">
        <f t="shared" si="0"/>
        <v>1126</v>
      </c>
    </row>
    <row r="43" spans="2:6" ht="25.5" x14ac:dyDescent="0.25">
      <c r="B43" s="27" t="s">
        <v>36</v>
      </c>
      <c r="C43" s="42" t="s">
        <v>99</v>
      </c>
      <c r="D43" s="33">
        <v>3705</v>
      </c>
      <c r="E43" s="23">
        <v>1536</v>
      </c>
      <c r="F43" s="37">
        <f t="shared" si="0"/>
        <v>2169</v>
      </c>
    </row>
    <row r="44" spans="2:6" ht="25.5" x14ac:dyDescent="0.25">
      <c r="B44" s="27" t="s">
        <v>37</v>
      </c>
      <c r="C44" s="42" t="s">
        <v>100</v>
      </c>
      <c r="D44" s="33">
        <v>12527</v>
      </c>
      <c r="E44" s="23">
        <v>6908</v>
      </c>
      <c r="F44" s="37">
        <f t="shared" si="0"/>
        <v>5619</v>
      </c>
    </row>
    <row r="45" spans="2:6" x14ac:dyDescent="0.25">
      <c r="B45" s="27" t="s">
        <v>38</v>
      </c>
      <c r="C45" s="42" t="s">
        <v>101</v>
      </c>
      <c r="D45" s="33">
        <v>3821</v>
      </c>
      <c r="E45" s="23">
        <v>2773</v>
      </c>
      <c r="F45" s="37">
        <f t="shared" si="0"/>
        <v>1048</v>
      </c>
    </row>
    <row r="46" spans="2:6" ht="25.5" x14ac:dyDescent="0.25">
      <c r="B46" s="27" t="s">
        <v>39</v>
      </c>
      <c r="C46" s="42" t="s">
        <v>102</v>
      </c>
      <c r="D46" s="33">
        <v>2418</v>
      </c>
      <c r="E46" s="23">
        <v>1175</v>
      </c>
      <c r="F46" s="37">
        <f t="shared" si="0"/>
        <v>1243</v>
      </c>
    </row>
    <row r="47" spans="2:6" ht="25.5" x14ac:dyDescent="0.25">
      <c r="B47" s="27" t="s">
        <v>40</v>
      </c>
      <c r="C47" s="42" t="s">
        <v>103</v>
      </c>
      <c r="D47" s="33">
        <v>2461</v>
      </c>
      <c r="E47" s="23">
        <v>3364</v>
      </c>
      <c r="F47" s="37">
        <f t="shared" si="0"/>
        <v>-903</v>
      </c>
    </row>
    <row r="48" spans="2:6" ht="25.5" x14ac:dyDescent="0.25">
      <c r="B48" s="27" t="s">
        <v>41</v>
      </c>
      <c r="C48" s="42" t="s">
        <v>104</v>
      </c>
      <c r="D48" s="33">
        <v>6502</v>
      </c>
      <c r="E48" s="23">
        <v>3363</v>
      </c>
      <c r="F48" s="37">
        <f t="shared" si="0"/>
        <v>3139</v>
      </c>
    </row>
    <row r="49" spans="2:6" x14ac:dyDescent="0.25">
      <c r="B49" s="27" t="s">
        <v>42</v>
      </c>
      <c r="C49" s="42" t="s">
        <v>105</v>
      </c>
      <c r="D49" s="33">
        <v>1538</v>
      </c>
      <c r="E49" s="23">
        <v>12118</v>
      </c>
      <c r="F49" s="37">
        <f t="shared" si="0"/>
        <v>-10580</v>
      </c>
    </row>
    <row r="50" spans="2:6" ht="25.5" x14ac:dyDescent="0.25">
      <c r="B50" s="27" t="s">
        <v>43</v>
      </c>
      <c r="C50" s="42" t="s">
        <v>106</v>
      </c>
      <c r="D50" s="33">
        <v>877</v>
      </c>
      <c r="E50" s="23">
        <v>338</v>
      </c>
      <c r="F50" s="37">
        <f t="shared" si="0"/>
        <v>539</v>
      </c>
    </row>
    <row r="51" spans="2:6" ht="25.5" x14ac:dyDescent="0.25">
      <c r="B51" s="27" t="s">
        <v>44</v>
      </c>
      <c r="C51" s="42" t="s">
        <v>107</v>
      </c>
      <c r="D51" s="33">
        <v>2552</v>
      </c>
      <c r="E51" s="23">
        <v>4158</v>
      </c>
      <c r="F51" s="37">
        <f t="shared" si="0"/>
        <v>-1606</v>
      </c>
    </row>
    <row r="52" spans="2:6" ht="25.5" x14ac:dyDescent="0.25">
      <c r="B52" s="27" t="s">
        <v>45</v>
      </c>
      <c r="C52" s="42" t="s">
        <v>108</v>
      </c>
      <c r="D52" s="33">
        <v>315</v>
      </c>
      <c r="E52" s="23">
        <v>880</v>
      </c>
      <c r="F52" s="37">
        <f t="shared" si="0"/>
        <v>-565</v>
      </c>
    </row>
    <row r="53" spans="2:6" ht="25.5" x14ac:dyDescent="0.25">
      <c r="B53" s="27" t="s">
        <v>46</v>
      </c>
      <c r="C53" s="42" t="s">
        <v>109</v>
      </c>
      <c r="D53" s="33">
        <v>993</v>
      </c>
      <c r="E53" s="23">
        <v>2712</v>
      </c>
      <c r="F53" s="37">
        <f t="shared" si="0"/>
        <v>-1719</v>
      </c>
    </row>
    <row r="54" spans="2:6" ht="25.5" x14ac:dyDescent="0.25">
      <c r="B54" s="27" t="s">
        <v>47</v>
      </c>
      <c r="C54" s="42" t="s">
        <v>110</v>
      </c>
      <c r="D54" s="33">
        <v>3118</v>
      </c>
      <c r="E54" s="23">
        <v>1292</v>
      </c>
      <c r="F54" s="37">
        <f t="shared" si="0"/>
        <v>1826</v>
      </c>
    </row>
    <row r="55" spans="2:6" x14ac:dyDescent="0.25">
      <c r="B55" s="27" t="s">
        <v>48</v>
      </c>
      <c r="C55" s="42" t="s">
        <v>111</v>
      </c>
      <c r="D55" s="33">
        <v>4367</v>
      </c>
      <c r="E55" s="23">
        <v>1985</v>
      </c>
      <c r="F55" s="37">
        <f t="shared" si="0"/>
        <v>2382</v>
      </c>
    </row>
    <row r="56" spans="2:6" ht="25.5" x14ac:dyDescent="0.25">
      <c r="B56" s="27" t="s">
        <v>49</v>
      </c>
      <c r="C56" s="42" t="s">
        <v>112</v>
      </c>
      <c r="D56" s="33">
        <v>359</v>
      </c>
      <c r="E56" s="23">
        <v>653</v>
      </c>
      <c r="F56" s="37">
        <f t="shared" si="0"/>
        <v>-294</v>
      </c>
    </row>
    <row r="57" spans="2:6" ht="25.5" x14ac:dyDescent="0.25">
      <c r="B57" s="27" t="s">
        <v>50</v>
      </c>
      <c r="C57" s="42" t="s">
        <v>113</v>
      </c>
      <c r="D57" s="33">
        <v>303</v>
      </c>
      <c r="E57" s="23">
        <v>169</v>
      </c>
      <c r="F57" s="37">
        <f t="shared" si="0"/>
        <v>134</v>
      </c>
    </row>
    <row r="58" spans="2:6" ht="25.5" x14ac:dyDescent="0.25">
      <c r="B58" s="27" t="s">
        <v>51</v>
      </c>
      <c r="C58" s="42" t="s">
        <v>114</v>
      </c>
      <c r="D58" s="33">
        <v>509</v>
      </c>
      <c r="E58" s="23">
        <v>470</v>
      </c>
      <c r="F58" s="37">
        <f t="shared" si="0"/>
        <v>39</v>
      </c>
    </row>
    <row r="59" spans="2:6" ht="25.5" x14ac:dyDescent="0.25">
      <c r="B59" s="27" t="s">
        <v>52</v>
      </c>
      <c r="C59" s="42" t="s">
        <v>115</v>
      </c>
      <c r="D59" s="33">
        <v>247</v>
      </c>
      <c r="E59" s="23">
        <v>733</v>
      </c>
      <c r="F59" s="37">
        <f t="shared" si="0"/>
        <v>-486</v>
      </c>
    </row>
    <row r="60" spans="2:6" ht="25.5" x14ac:dyDescent="0.25">
      <c r="B60" s="27" t="s">
        <v>53</v>
      </c>
      <c r="C60" s="42" t="s">
        <v>116</v>
      </c>
      <c r="D60" s="33">
        <v>3903</v>
      </c>
      <c r="E60" s="23">
        <v>2224</v>
      </c>
      <c r="F60" s="37">
        <f t="shared" si="0"/>
        <v>1679</v>
      </c>
    </row>
    <row r="61" spans="2:6" ht="25.5" x14ac:dyDescent="0.25">
      <c r="B61" s="27" t="s">
        <v>54</v>
      </c>
      <c r="C61" s="42" t="s">
        <v>117</v>
      </c>
      <c r="D61" s="33">
        <v>4252</v>
      </c>
      <c r="E61" s="23">
        <v>3788</v>
      </c>
      <c r="F61" s="37">
        <f t="shared" si="0"/>
        <v>464</v>
      </c>
    </row>
    <row r="62" spans="2:6" ht="25.5" x14ac:dyDescent="0.25">
      <c r="B62" s="27" t="s">
        <v>55</v>
      </c>
      <c r="C62" s="42" t="s">
        <v>118</v>
      </c>
      <c r="D62" s="33">
        <v>2512</v>
      </c>
      <c r="E62" s="23">
        <v>631</v>
      </c>
      <c r="F62" s="37">
        <f t="shared" si="0"/>
        <v>1881</v>
      </c>
    </row>
    <row r="63" spans="2:6" ht="15.75" thickBot="1" x14ac:dyDescent="0.3">
      <c r="B63" s="25"/>
      <c r="C63" s="42" t="s">
        <v>123</v>
      </c>
      <c r="D63" s="38">
        <f>SUM(D7:D62)</f>
        <v>195586</v>
      </c>
      <c r="E63" s="35">
        <f>SUM(E5:E62)</f>
        <v>148028</v>
      </c>
      <c r="F63" s="39">
        <f t="shared" si="0"/>
        <v>47558</v>
      </c>
    </row>
    <row r="64" spans="2:6" x14ac:dyDescent="0.25">
      <c r="B64" s="24"/>
      <c r="C64" s="24"/>
      <c r="D64" s="30"/>
      <c r="E64" s="30"/>
      <c r="F64" s="45">
        <f>+F63/E63</f>
        <v>0.32127705569216636</v>
      </c>
    </row>
  </sheetData>
  <mergeCells count="3">
    <mergeCell ref="D5:F5"/>
    <mergeCell ref="C2:F2"/>
    <mergeCell ref="C3:F3"/>
  </mergeCells>
  <conditionalFormatting sqref="D7:D62">
    <cfRule type="top10" dxfId="0" priority="18" percent="1" rank="10"/>
  </conditionalFormatting>
  <conditionalFormatting sqref="D5">
    <cfRule type="dataBar" priority="1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{579E2FC4-8015-4633-A7C3-7794EE2D3E6B}</x14:id>
        </ext>
      </extLst>
    </cfRule>
  </conditionalFormatting>
  <conditionalFormatting sqref="E6:F7 E64:F64 E8:E62">
    <cfRule type="dataBar" priority="1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{F1D69FA8-1D82-428F-AD28-B5926209EA1E}</x14:id>
        </ext>
      </extLst>
    </cfRule>
  </conditionalFormatting>
  <conditionalFormatting sqref="F8:F63">
    <cfRule type="dataBar" priority="1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{40B4F2A7-3282-4945-B184-072044AD039B}</x14:id>
        </ext>
      </extLst>
    </cfRule>
  </conditionalFormatting>
  <conditionalFormatting sqref="E4:E64">
    <cfRule type="dataBar" priority="10">
      <dataBar>
        <cfvo type="min"/>
        <cfvo type="max"/>
        <color theme="0"/>
      </dataBar>
      <extLst>
        <ext xmlns:x14="http://schemas.microsoft.com/office/spreadsheetml/2009/9/main" uri="{B025F937-C7B1-47D3-B67F-A62EFF666E3E}">
          <x14:id>{FB431485-452E-4333-8F0F-AF9B72BC2601}</x14:id>
        </ext>
      </extLst>
    </cfRule>
    <cfRule type="dataBar" priority="1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{E4FA95C5-A769-44F5-944E-278FB80B8E59}</x14:id>
        </ext>
      </extLst>
    </cfRule>
  </conditionalFormatting>
  <conditionalFormatting sqref="F4:F64">
    <cfRule type="dataBar" priority="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{D1C37ECF-C463-4A5F-8A12-5890F9C3A9DF}</x14:id>
        </ext>
      </extLst>
    </cfRule>
    <cfRule type="dataBar" priority="7">
      <dataBar showValue="0">
        <cfvo type="min"/>
        <cfvo type="max"/>
        <color rgb="FFFF555A"/>
      </dataBar>
      <extLst>
        <ext xmlns:x14="http://schemas.microsoft.com/office/spreadsheetml/2009/9/main" uri="{B025F937-C7B1-47D3-B67F-A62EFF666E3E}">
          <x14:id>{7CF153E0-F511-4407-9133-84F4CAB94A87}</x14:id>
        </ext>
      </extLst>
    </cfRule>
    <cfRule type="colorScale" priority="8">
      <colorScale>
        <cfvo type="min"/>
        <cfvo type="max"/>
        <color theme="0"/>
        <color theme="0"/>
      </colorScale>
    </cfRule>
    <cfRule type="dataBar" priority="9">
      <dataBar>
        <cfvo type="min"/>
        <cfvo type="max"/>
        <color theme="0"/>
      </dataBar>
      <extLst>
        <ext xmlns:x14="http://schemas.microsoft.com/office/spreadsheetml/2009/9/main" uri="{B025F937-C7B1-47D3-B67F-A62EFF666E3E}">
          <x14:id>{CD669F0B-3D8B-45AA-A447-534006F2EFB4}</x14:id>
        </ext>
      </extLst>
    </cfRule>
    <cfRule type="colorScale" priority="12">
      <colorScale>
        <cfvo type="min"/>
        <cfvo type="percentile" val="50"/>
        <cfvo type="max"/>
        <color rgb="FF63BE7B"/>
        <color rgb="FFFFEB84"/>
        <color rgb="FFF8696B"/>
      </colorScale>
    </cfRule>
    <cfRule type="dataBar" priority="13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{BAB134EC-148F-408C-8F19-D60337AACA16}</x14:id>
        </ext>
      </extLst>
    </cfRule>
  </conditionalFormatting>
  <conditionalFormatting sqref="D6:D64">
    <cfRule type="dataBar" priority="1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{187B2545-C1C9-494F-80FF-90D75E56F707}</x14:id>
        </ext>
      </extLst>
    </cfRule>
  </conditionalFormatting>
  <conditionalFormatting sqref="D4:D64">
    <cfRule type="dataBar" priority="3">
      <dataBar>
        <cfvo type="min"/>
        <cfvo type="max"/>
        <color theme="0"/>
      </dataBar>
      <extLst>
        <ext xmlns:x14="http://schemas.microsoft.com/office/spreadsheetml/2009/9/main" uri="{B025F937-C7B1-47D3-B67F-A62EFF666E3E}">
          <x14:id>{DFCF61E9-9E0A-47A4-BCB9-F0C747707D5C}</x14:id>
        </ext>
      </extLst>
    </cfRule>
    <cfRule type="dataBar" priority="11">
      <dataBar>
        <cfvo type="min"/>
        <cfvo type="max"/>
        <color theme="0"/>
      </dataBar>
      <extLst>
        <ext xmlns:x14="http://schemas.microsoft.com/office/spreadsheetml/2009/9/main" uri="{B025F937-C7B1-47D3-B67F-A62EFF666E3E}">
          <x14:id>{696C7B51-E7A7-4BAE-9891-6F34D617AC92}</x14:id>
        </ext>
      </extLst>
    </cfRule>
  </conditionalFormatting>
  <conditionalFormatting sqref="B63:F63">
    <cfRule type="dataBar" priority="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{8D6B7277-4E58-4E3D-9087-B3E37840B5C9}</x14:id>
        </ext>
      </extLst>
    </cfRule>
  </conditionalFormatting>
  <conditionalFormatting sqref="C2:C3">
    <cfRule type="dataBar" priority="4">
      <dataBar>
        <cfvo type="min"/>
        <cfvo type="max"/>
        <color theme="0"/>
      </dataBar>
      <extLst>
        <ext xmlns:x14="http://schemas.microsoft.com/office/spreadsheetml/2009/9/main" uri="{B025F937-C7B1-47D3-B67F-A62EFF666E3E}">
          <x14:id>{AB4816D9-4C37-4307-9C47-CFF0D11AEB10}</x14:id>
        </ext>
      </extLst>
    </cfRule>
  </conditionalFormatting>
  <conditionalFormatting sqref="D1:D1048576">
    <cfRule type="dataBar" priority="2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{53D5E36C-33E3-4921-B317-C49213C69C91}</x14:id>
        </ext>
      </extLst>
    </cfRule>
  </conditionalFormatting>
  <conditionalFormatting sqref="E1:E1048576">
    <cfRule type="dataBar" priority="1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{78682321-619C-4F93-BDCD-B8355BE16B86}</x14:id>
        </ext>
      </extLst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579E2FC4-8015-4633-A7C3-7794EE2D3E6B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D5</xm:sqref>
        </x14:conditionalFormatting>
        <x14:conditionalFormatting xmlns:xm="http://schemas.microsoft.com/office/excel/2006/main">
          <x14:cfRule type="dataBar" id="{F1D69FA8-1D82-428F-AD28-B5926209EA1E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E6:F7 E64:F64 E8:E62</xm:sqref>
        </x14:conditionalFormatting>
        <x14:conditionalFormatting xmlns:xm="http://schemas.microsoft.com/office/excel/2006/main">
          <x14:cfRule type="dataBar" id="{40B4F2A7-3282-4945-B184-072044AD039B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F8:F63</xm:sqref>
        </x14:conditionalFormatting>
        <x14:conditionalFormatting xmlns:xm="http://schemas.microsoft.com/office/excel/2006/main">
          <x14:cfRule type="dataBar" id="{FB431485-452E-4333-8F0F-AF9B72BC260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E4FA95C5-A769-44F5-944E-278FB80B8E59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E4:E64</xm:sqref>
        </x14:conditionalFormatting>
        <x14:conditionalFormatting xmlns:xm="http://schemas.microsoft.com/office/excel/2006/main">
          <x14:cfRule type="dataBar" id="{D1C37ECF-C463-4A5F-8A12-5890F9C3A9D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7CF153E0-F511-4407-9133-84F4CAB94A87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14:cfRule type="dataBar" id="{CD669F0B-3D8B-45AA-A447-534006F2EFB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BAB134EC-148F-408C-8F19-D60337AACA16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F4:F64</xm:sqref>
        </x14:conditionalFormatting>
        <x14:conditionalFormatting xmlns:xm="http://schemas.microsoft.com/office/excel/2006/main">
          <x14:cfRule type="dataBar" id="{187B2545-C1C9-494F-80FF-90D75E56F707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D6:D64</xm:sqref>
        </x14:conditionalFormatting>
        <x14:conditionalFormatting xmlns:xm="http://schemas.microsoft.com/office/excel/2006/main">
          <x14:cfRule type="dataBar" id="{DFCF61E9-9E0A-47A4-BCB9-F0C747707D5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696C7B51-E7A7-4BAE-9891-6F34D617AC9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D4:D64</xm:sqref>
        </x14:conditionalFormatting>
        <x14:conditionalFormatting xmlns:xm="http://schemas.microsoft.com/office/excel/2006/main">
          <x14:cfRule type="dataBar" id="{8D6B7277-4E58-4E3D-9087-B3E37840B5C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B63:F63</xm:sqref>
        </x14:conditionalFormatting>
        <x14:conditionalFormatting xmlns:xm="http://schemas.microsoft.com/office/excel/2006/main">
          <x14:cfRule type="dataBar" id="{AB4816D9-4C37-4307-9C47-CFF0D11AEB1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C2:C3</xm:sqref>
        </x14:conditionalFormatting>
        <x14:conditionalFormatting xmlns:xm="http://schemas.microsoft.com/office/excel/2006/main">
          <x14:cfRule type="dataBar" id="{53D5E36C-33E3-4921-B317-C49213C69C9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D1:D1048576</xm:sqref>
        </x14:conditionalFormatting>
        <x14:conditionalFormatting xmlns:xm="http://schemas.microsoft.com/office/excel/2006/main">
          <x14:cfRule type="dataBar" id="{78682321-619C-4F93-BDCD-B8355BE16B86}">
            <x14:dataBar minLength="0" maxLength="100" border="1" negativeBarBorderColorSameAsPositive="0">
              <x14:cfvo type="autoMin"/>
              <x14:cfvo type="autoMax"/>
              <x14:borderColor rgb="FFD6007B"/>
              <x14:negativeFillColor rgb="FFFF0000"/>
              <x14:negativeBorderColor rgb="FFFF0000"/>
              <x14:axisColor rgb="FF000000"/>
            </x14:dataBar>
          </x14:cfRule>
          <xm:sqref>E1:E1048576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DHHS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SR</dc:creator>
  <cp:lastModifiedBy>Leech, Heidi (ACL/CMB) (CTR)</cp:lastModifiedBy>
  <cp:lastPrinted>2015-06-22T14:30:03Z</cp:lastPrinted>
  <dcterms:created xsi:type="dcterms:W3CDTF">2015-03-12T20:03:54Z</dcterms:created>
  <dcterms:modified xsi:type="dcterms:W3CDTF">2016-04-19T16:14:43Z</dcterms:modified>
</cp:coreProperties>
</file>