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10" yWindow="3120" windowWidth="16920" windowHeight="9165" activeTab="1"/>
  </bookViews>
  <sheets>
    <sheet name="Reasons for Closing Chart" sheetId="4" r:id="rId1"/>
    <sheet name="Reasons for Closing C&amp;T" sheetId="1" r:id="rId2"/>
  </sheets>
  <definedNames>
    <definedName name="_xlnm.Print_Area" localSheetId="1">'Reasons for Closing C&amp;T'!$B$39:$M$108</definedName>
  </definedNames>
  <calcPr calcId="145621"/>
</workbook>
</file>

<file path=xl/calcChain.xml><?xml version="1.0" encoding="utf-8"?>
<calcChain xmlns="http://schemas.openxmlformats.org/spreadsheetml/2006/main">
  <c r="M97" i="1" l="1"/>
  <c r="M74" i="1"/>
  <c r="L101" i="1" l="1"/>
  <c r="K101" i="1"/>
  <c r="J101" i="1"/>
  <c r="I101" i="1"/>
  <c r="H101" i="1"/>
  <c r="G101" i="1"/>
  <c r="F101" i="1"/>
  <c r="E101" i="1"/>
  <c r="D101" i="1"/>
  <c r="M100" i="1"/>
  <c r="M99" i="1"/>
  <c r="M98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101" i="1" l="1"/>
  <c r="J102" i="1"/>
  <c r="E102" i="1"/>
  <c r="G102" i="1"/>
  <c r="I102" i="1"/>
  <c r="K102" i="1"/>
  <c r="D102" i="1"/>
  <c r="F102" i="1"/>
  <c r="H102" i="1"/>
  <c r="L102" i="1"/>
</calcChain>
</file>

<file path=xl/sharedStrings.xml><?xml version="1.0" encoding="utf-8"?>
<sst xmlns="http://schemas.openxmlformats.org/spreadsheetml/2006/main" count="135" uniqueCount="135">
  <si>
    <t>AK</t>
  </si>
  <si>
    <t>AL</t>
  </si>
  <si>
    <t>AR</t>
  </si>
  <si>
    <t>AS</t>
  </si>
  <si>
    <t>AZ</t>
  </si>
  <si>
    <t>CA</t>
  </si>
  <si>
    <t>CO</t>
  </si>
  <si>
    <t>CT</t>
  </si>
  <si>
    <t>DC</t>
  </si>
  <si>
    <t>DE</t>
  </si>
  <si>
    <t>FL</t>
  </si>
  <si>
    <t>GA</t>
  </si>
  <si>
    <t>GU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</si>
  <si>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</si>
  <si>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</si>
  <si>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</si>
  <si>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</si>
  <si>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</si>
  <si>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</si>
  <si>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</si>
  <si>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</si>
  <si>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</si>
  <si>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</si>
  <si>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</si>
  <si>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</si>
  <si>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</si>
  <si>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</si>
  <si>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MP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</si>
  <si>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</si>
  <si>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</si>
  <si>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</si>
  <si>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</si>
  <si>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</si>
  <si>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</si>
  <si>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</si>
  <si>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</si>
  <si>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</si>
  <si>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</si>
  <si>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</si>
  <si>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</si>
  <si>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</si>
  <si>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</si>
  <si>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</si>
  <si>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</si>
  <si>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</si>
  <si>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</si>
  <si>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</si>
  <si>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</si>
  <si>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</si>
  <si>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</si>
  <si>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VI</t>
  </si>
  <si>
    <t>VT</t>
  </si>
  <si>
    <t>WI</t>
  </si>
  <si>
    <t>WV</t>
  </si>
  <si>
    <t>WY</t>
  </si>
  <si>
    <t>Issues resolved in Individual's favor</t>
  </si>
  <si>
    <t>Other representation found</t>
  </si>
  <si>
    <t>Individual withdrew complaints</t>
  </si>
  <si>
    <t>Appeals were unsuccessful</t>
  </si>
  <si>
    <t>PADD services not needed because of Individual' death, relocation</t>
  </si>
  <si>
    <t>PADD Withdrew because of Individual would not cooperate</t>
  </si>
  <si>
    <t>PADD Unable to take care because of lack of resources</t>
  </si>
  <si>
    <t>Individual's case lacks merit</t>
  </si>
  <si>
    <t>Other</t>
  </si>
  <si>
    <t xml:space="preserve">P&amp;A </t>
  </si>
  <si>
    <t xml:space="preserve">Total  FY 2012 </t>
  </si>
  <si>
    <t>NAPA</t>
  </si>
  <si>
    <t>WA</t>
  </si>
  <si>
    <t xml:space="preserve"> </t>
  </si>
  <si>
    <t>Total FY 2012</t>
  </si>
  <si>
    <t xml:space="preserve">Administration on Intellectual and Developmental Disabilities </t>
  </si>
  <si>
    <t>Reasons for Closing Individual's case Files *</t>
  </si>
  <si>
    <t>Data source: P&amp;A FY 2012 Program Performance Reports</t>
  </si>
  <si>
    <t xml:space="preserve">AIDD do not collect P&amp;A Clients's name or other privacy related data. Each P&amp;A reports their aggregated data  to AIDD. </t>
  </si>
  <si>
    <t>*Number of closed cases in which Client's objective was partially or fully met</t>
  </si>
  <si>
    <t>Protection and Advocacy Agencies- FY 2012 Program Performance Report</t>
  </si>
  <si>
    <t>Print or download graph</t>
  </si>
  <si>
    <t>Print or download datasheet</t>
  </si>
  <si>
    <t>Alaska</t>
  </si>
  <si>
    <t>Alabama</t>
  </si>
  <si>
    <t>Arkansas</t>
  </si>
  <si>
    <t>American  Samoa</t>
  </si>
  <si>
    <t>Arizona</t>
  </si>
  <si>
    <t>California</t>
  </si>
  <si>
    <t>Colorado</t>
  </si>
  <si>
    <t>Connecticut</t>
  </si>
  <si>
    <t>District of Columbia</t>
  </si>
  <si>
    <t>Delaware</t>
  </si>
  <si>
    <t>Florida</t>
  </si>
  <si>
    <t>Georgia</t>
  </si>
  <si>
    <t>Guam</t>
  </si>
  <si>
    <t>Hawaii</t>
  </si>
  <si>
    <t>Iowa</t>
  </si>
  <si>
    <t>Idaho</t>
  </si>
  <si>
    <t>Illinois</t>
  </si>
  <si>
    <t>Indiana</t>
  </si>
  <si>
    <t>Kansas</t>
  </si>
  <si>
    <t>Kentucky</t>
  </si>
  <si>
    <t>Louisiana</t>
  </si>
  <si>
    <t>Massachusetts</t>
  </si>
  <si>
    <t>Maryland</t>
  </si>
  <si>
    <t>Maine</t>
  </si>
  <si>
    <t>Michigan</t>
  </si>
  <si>
    <t>Minnesota</t>
  </si>
  <si>
    <t>Missouri</t>
  </si>
  <si>
    <t>Federated States of Micronesia</t>
  </si>
  <si>
    <t>Mississippi</t>
  </si>
  <si>
    <t>Montana</t>
  </si>
  <si>
    <t xml:space="preserve">Native American P&amp;A </t>
  </si>
  <si>
    <t>North Carolina</t>
  </si>
  <si>
    <t>North Dakota</t>
  </si>
  <si>
    <t>Nebraska</t>
  </si>
  <si>
    <t>New Hampshire</t>
  </si>
  <si>
    <t>New Jersey</t>
  </si>
  <si>
    <t>New Mexico</t>
  </si>
  <si>
    <t>Nevada</t>
  </si>
  <si>
    <t>New York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</si>
  <si>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</si>
  <si>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</si>
  <si>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</si>
  <si>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</si>
  <si>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</si>
  <si>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</si>
  <si>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</si>
  <si>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</si>
  <si>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</si>
  <si>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</si>
  <si>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</si>
  <si>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Virginia</t>
  </si>
  <si>
    <t>Virgin Island</t>
  </si>
  <si>
    <t>Vermont</t>
  </si>
  <si>
    <t>Washington</t>
  </si>
  <si>
    <t>Wisconsin</t>
  </si>
  <si>
    <t>West Virginia</t>
  </si>
  <si>
    <t>Wyoming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</si>
</sst>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Times New Roman"/>
      <family val="2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14"/>
      <color theme="0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indexed="8"/>
      <name val="Times New Roman"/>
      <family val="1"/>
    </font>
    <font>
      <sz val="11"/>
      <color theme="3" tint="0.39997558519241921"/>
      <name val="Times New Roman"/>
      <family val="2"/>
    </font>
    <font>
      <b/>
      <sz val="10"/>
      <color theme="1"/>
      <name val="Times New Roman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8">
    <xf numFmtId="0" fontId="0" fillId="0" borderId="0" xfId="0"/>
    <xf numFmtId="0" fontId="0" fillId="3" borderId="0" xfId="0" applyFill="1"/>
    <xf numFmtId="0" fontId="0" fillId="0" borderId="0" xfId="0" applyAlignment="1">
      <alignment vertical="top" wrapText="1"/>
    </xf>
    <xf numFmtId="0" fontId="2" fillId="2" borderId="1" xfId="1" applyFont="1" applyFill="1" applyBorder="1" applyAlignment="1">
      <alignment wrapText="1"/>
    </xf>
    <xf numFmtId="3" fontId="0" fillId="0" borderId="0" xfId="0" applyNumberFormat="1"/>
    <xf numFmtId="3" fontId="0" fillId="3" borderId="0" xfId="0" applyNumberFormat="1" applyFill="1"/>
    <xf numFmtId="3" fontId="2" fillId="2" borderId="1" xfId="1" applyNumberFormat="1" applyFont="1" applyFill="1" applyBorder="1" applyAlignment="1">
      <alignment horizontal="right" wrapText="1"/>
    </xf>
    <xf numFmtId="3" fontId="5" fillId="0" borderId="1" xfId="0" applyNumberFormat="1" applyFont="1" applyBorder="1"/>
    <xf numFmtId="0" fontId="5" fillId="6" borderId="3" xfId="0" applyFont="1" applyFill="1" applyBorder="1"/>
    <xf numFmtId="9" fontId="5" fillId="6" borderId="4" xfId="0" applyNumberFormat="1" applyFont="1" applyFill="1" applyBorder="1"/>
    <xf numFmtId="3" fontId="5" fillId="6" borderId="5" xfId="0" applyNumberFormat="1" applyFont="1" applyFill="1" applyBorder="1"/>
    <xf numFmtId="0" fontId="7" fillId="7" borderId="0" xfId="0" applyFont="1" applyFill="1"/>
    <xf numFmtId="0" fontId="3" fillId="7" borderId="0" xfId="0" applyFont="1" applyFill="1"/>
    <xf numFmtId="3" fontId="0" fillId="7" borderId="0" xfId="0" applyNumberFormat="1" applyFill="1"/>
    <xf numFmtId="3" fontId="6" fillId="4" borderId="10" xfId="1" applyNumberFormat="1" applyFont="1" applyFill="1" applyBorder="1" applyAlignment="1">
      <alignment horizontal="center" vertical="top" wrapText="1"/>
    </xf>
    <xf numFmtId="3" fontId="6" fillId="4" borderId="11" xfId="1" applyNumberFormat="1" applyFont="1" applyFill="1" applyBorder="1" applyAlignment="1">
      <alignment horizontal="center" vertical="top" wrapText="1"/>
    </xf>
    <xf numFmtId="3" fontId="6" fillId="4" borderId="12" xfId="1" applyNumberFormat="1" applyFont="1" applyFill="1" applyBorder="1" applyAlignment="1">
      <alignment horizontal="center" vertical="top" wrapText="1"/>
    </xf>
    <xf numFmtId="3" fontId="4" fillId="5" borderId="10" xfId="0" applyNumberFormat="1" applyFont="1" applyFill="1" applyBorder="1" applyAlignment="1">
      <alignment vertical="top" wrapText="1"/>
    </xf>
    <xf numFmtId="0" fontId="5" fillId="6" borderId="13" xfId="0" applyFont="1" applyFill="1" applyBorder="1"/>
    <xf numFmtId="3" fontId="5" fillId="6" borderId="2" xfId="0" applyNumberFormat="1" applyFont="1" applyFill="1" applyBorder="1"/>
    <xf numFmtId="3" fontId="5" fillId="6" borderId="9" xfId="0" applyNumberFormat="1" applyFont="1" applyFill="1" applyBorder="1"/>
    <xf numFmtId="0" fontId="0" fillId="0" borderId="0" xfId="0" applyFont="1"/>
    <xf numFmtId="0" fontId="0" fillId="3" borderId="6" xfId="0" applyFont="1" applyFill="1" applyBorder="1"/>
    <xf numFmtId="0" fontId="0" fillId="3" borderId="7" xfId="0" applyFont="1" applyFill="1" applyBorder="1"/>
    <xf numFmtId="0" fontId="0" fillId="0" borderId="7" xfId="0" applyFont="1" applyBorder="1"/>
    <xf numFmtId="3" fontId="0" fillId="3" borderId="7" xfId="0" applyNumberFormat="1" applyFont="1" applyFill="1" applyBorder="1"/>
    <xf numFmtId="3" fontId="0" fillId="0" borderId="8" xfId="0" applyNumberFormat="1" applyFont="1" applyBorder="1"/>
    <xf numFmtId="0" fontId="0" fillId="0" borderId="14" xfId="0" applyFont="1" applyBorder="1"/>
    <xf numFmtId="0" fontId="5" fillId="6" borderId="15" xfId="0" applyFont="1" applyFill="1" applyBorder="1"/>
    <xf numFmtId="0" fontId="5" fillId="6" borderId="16" xfId="0" applyFont="1" applyFill="1" applyBorder="1"/>
    <xf numFmtId="3" fontId="2" fillId="2" borderId="1" xfId="2" applyNumberFormat="1" applyFont="1" applyFill="1" applyBorder="1" applyAlignment="1">
      <alignment wrapText="1"/>
    </xf>
    <xf numFmtId="0" fontId="8" fillId="0" borderId="0" xfId="0" applyFont="1" applyAlignment="1">
      <alignment vertical="center"/>
    </xf>
    <xf numFmtId="3" fontId="3" fillId="7" borderId="0" xfId="0" applyNumberFormat="1" applyFont="1" applyFill="1" applyAlignment="1">
      <alignment horizontal="center"/>
    </xf>
    <xf numFmtId="0" fontId="0" fillId="0" borderId="6" xfId="0" applyFont="1" applyBorder="1" applyAlignment="1">
      <alignment horizontal="left" vertical="top" wrapText="1"/>
    </xf>
    <xf numFmtId="0" fontId="0" fillId="0" borderId="7" xfId="0" applyFont="1" applyBorder="1" applyAlignment="1">
      <alignment horizontal="left" vertical="top" wrapText="1"/>
    </xf>
    <xf numFmtId="0" fontId="0" fillId="0" borderId="8" xfId="0" applyFont="1" applyBorder="1" applyAlignment="1">
      <alignment horizontal="left" vertical="top" wrapText="1"/>
    </xf>
    <xf numFmtId="0" fontId="6" fillId="4" borderId="17" xfId="1" applyFont="1" applyFill="1" applyBorder="1" applyAlignment="1">
      <alignment horizontal="center" vertical="top" wrapText="1"/>
    </xf>
    <xf numFmtId="0" fontId="6" fillId="4" borderId="18" xfId="1" applyFont="1" applyFill="1" applyBorder="1" applyAlignment="1">
      <alignment horizontal="center" vertical="top" wrapText="1"/>
    </xf>
  </cellXfs>
  <cellStyles count="3">
    <cellStyle name="Normal" xfId="0" builtinId="0"/>
    <cellStyle name="Normal_Sheet1" xfId="1"/>
    <cellStyle name="Normal_Sheet1_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en-US" sz="1400" b="1" i="0" baseline="0">
                <a:latin typeface="Times New Roman" pitchFamily="18" charset="0"/>
                <a:cs typeface="Times New Roman" pitchFamily="18" charset="0"/>
              </a:rPr>
              <a:t>Protection and Advocacy Agencies </a:t>
            </a:r>
          </a:p>
          <a:p>
            <a:pPr algn="ctr">
              <a:defRPr/>
            </a:pPr>
            <a:r>
              <a:rPr lang="en-US" sz="1400" b="1" i="0" baseline="0">
                <a:latin typeface="Times New Roman" pitchFamily="18" charset="0"/>
                <a:cs typeface="Times New Roman" pitchFamily="18" charset="0"/>
              </a:rPr>
              <a:t> FY 2012 Program Performance Reports</a:t>
            </a:r>
            <a:endParaRPr lang="en-US" sz="1400">
              <a:latin typeface="Times New Roman" pitchFamily="18" charset="0"/>
              <a:cs typeface="Times New Roman" pitchFamily="18" charset="0"/>
            </a:endParaRPr>
          </a:p>
          <a:p>
            <a:pPr algn="ctr">
              <a:defRPr/>
            </a:pPr>
            <a:r>
              <a:rPr lang="en-US" sz="1400">
                <a:latin typeface="Times New Roman" pitchFamily="18" charset="0"/>
                <a:cs typeface="Times New Roman" pitchFamily="18" charset="0"/>
              </a:rPr>
              <a:t>Reasons for Closing Individual's Case (P&amp;A</a:t>
            </a:r>
            <a:r>
              <a:rPr lang="en-US" sz="1400" baseline="0">
                <a:latin typeface="Times New Roman" pitchFamily="18" charset="0"/>
                <a:cs typeface="Times New Roman" pitchFamily="18" charset="0"/>
              </a:rPr>
              <a:t> Clients) </a:t>
            </a:r>
            <a:r>
              <a:rPr lang="en-US" sz="1400">
                <a:latin typeface="Times New Roman" pitchFamily="18" charset="0"/>
                <a:cs typeface="Times New Roman" pitchFamily="18" charset="0"/>
              </a:rPr>
              <a:t>Files</a:t>
            </a:r>
          </a:p>
          <a:p>
            <a:pPr algn="ctr">
              <a:defRPr/>
            </a:pPr>
            <a:endParaRPr lang="en-US"/>
          </a:p>
          <a:p>
            <a:pPr algn="ctr">
              <a:defRPr/>
            </a:pPr>
            <a:endParaRPr lang="en-US"/>
          </a:p>
        </c:rich>
      </c:tx>
      <c:overlay val="0"/>
    </c:title>
    <c:autoTitleDeleted val="0"/>
    <c:view3D>
      <c:rotX val="20"/>
      <c:rotY val="220"/>
      <c:rAngAx val="0"/>
      <c:perspective val="6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"/>
          <c:y val="3.786818314377372E-4"/>
          <c:w val="1"/>
          <c:h val="0.99406569633341291"/>
        </c:manualLayout>
      </c:layout>
      <c:pie3DChart>
        <c:varyColors val="1"/>
        <c:ser>
          <c:idx val="0"/>
          <c:order val="0"/>
          <c:dLbls>
            <c:txPr>
              <a:bodyPr rot="0" vert="horz" anchor="t" anchorCtr="1"/>
              <a:lstStyle/>
              <a:p>
                <a:pPr>
                  <a:defRPr b="1">
                    <a:latin typeface="Times New Roman" pitchFamily="18" charset="0"/>
                    <a:cs typeface="Times New Roman" pitchFamily="18" charset="0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howLeaderLines val="1"/>
          </c:dLbls>
          <c:cat>
            <c:strRef>
              <c:f>'Reasons for Closing C&amp;T'!$D$43:$L$43</c:f>
              <c:strCache>
                <c:ptCount val="9"/>
                <c:pt idx="0">
                  <c:v>Issues resolved in Individual's favor</c:v>
                </c:pt>
                <c:pt idx="1">
                  <c:v>PADD Withdrew because of Individual would not cooperate</c:v>
                </c:pt>
                <c:pt idx="2">
                  <c:v>Appeals were unsuccessful</c:v>
                </c:pt>
                <c:pt idx="3">
                  <c:v>PADD services not needed because of Individual' death, relocation</c:v>
                </c:pt>
                <c:pt idx="4">
                  <c:v>PADD Unable to take care because of lack of resources</c:v>
                </c:pt>
                <c:pt idx="5">
                  <c:v>Individual withdrew complaints</c:v>
                </c:pt>
                <c:pt idx="6">
                  <c:v>Individual's case lacks merit</c:v>
                </c:pt>
                <c:pt idx="7">
                  <c:v>Other representation found</c:v>
                </c:pt>
                <c:pt idx="8">
                  <c:v>Other</c:v>
                </c:pt>
              </c:strCache>
            </c:strRef>
          </c:cat>
          <c:val>
            <c:numRef>
              <c:f>'Reasons for Closing C&amp;T'!$D$102:$L$102</c:f>
              <c:numCache>
                <c:formatCode>0%</c:formatCode>
                <c:ptCount val="9"/>
                <c:pt idx="0">
                  <c:v>0.77032944822475236</c:v>
                </c:pt>
                <c:pt idx="1">
                  <c:v>2.6813986390891328E-2</c:v>
                </c:pt>
                <c:pt idx="2">
                  <c:v>1.6034494374452604E-2</c:v>
                </c:pt>
                <c:pt idx="3">
                  <c:v>9.4994273394866258E-3</c:v>
                </c:pt>
                <c:pt idx="4">
                  <c:v>1.6303981674863573E-2</c:v>
                </c:pt>
                <c:pt idx="5">
                  <c:v>6.7304453277639287E-2</c:v>
                </c:pt>
                <c:pt idx="6">
                  <c:v>3.9951492285926024E-2</c:v>
                </c:pt>
                <c:pt idx="7">
                  <c:v>2.2636933234521324E-2</c:v>
                </c:pt>
                <c:pt idx="8">
                  <c:v>3.1125783197466818E-2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en-US" sz="1400" b="1" i="0" baseline="0">
                <a:latin typeface="Times New Roman" pitchFamily="18" charset="0"/>
                <a:cs typeface="Times New Roman" pitchFamily="18" charset="0"/>
              </a:rPr>
              <a:t>Protection and Advocacy Agencies </a:t>
            </a:r>
          </a:p>
          <a:p>
            <a:pPr algn="ctr">
              <a:defRPr/>
            </a:pPr>
            <a:r>
              <a:rPr lang="en-US" sz="1400" b="1" i="0" baseline="0">
                <a:latin typeface="Times New Roman" pitchFamily="18" charset="0"/>
                <a:cs typeface="Times New Roman" pitchFamily="18" charset="0"/>
              </a:rPr>
              <a:t> FY 2012 Program Performance Reports</a:t>
            </a:r>
            <a:endParaRPr lang="en-US" sz="1400">
              <a:latin typeface="Times New Roman" pitchFamily="18" charset="0"/>
              <a:cs typeface="Times New Roman" pitchFamily="18" charset="0"/>
            </a:endParaRPr>
          </a:p>
          <a:p>
            <a:pPr algn="ctr">
              <a:defRPr/>
            </a:pPr>
            <a:r>
              <a:rPr lang="en-US" sz="1400">
                <a:latin typeface="Times New Roman" pitchFamily="18" charset="0"/>
                <a:cs typeface="Times New Roman" pitchFamily="18" charset="0"/>
              </a:rPr>
              <a:t>Reasons for Closing Individual's Case (P&amp;A</a:t>
            </a:r>
            <a:r>
              <a:rPr lang="en-US" sz="1400" baseline="0">
                <a:latin typeface="Times New Roman" pitchFamily="18" charset="0"/>
                <a:cs typeface="Times New Roman" pitchFamily="18" charset="0"/>
              </a:rPr>
              <a:t> Clients) </a:t>
            </a:r>
            <a:r>
              <a:rPr lang="en-US" sz="1400">
                <a:latin typeface="Times New Roman" pitchFamily="18" charset="0"/>
                <a:cs typeface="Times New Roman" pitchFamily="18" charset="0"/>
              </a:rPr>
              <a:t>Files</a:t>
            </a:r>
          </a:p>
          <a:p>
            <a:pPr algn="ctr">
              <a:defRPr/>
            </a:pPr>
            <a:endParaRPr lang="en-US"/>
          </a:p>
          <a:p>
            <a:pPr algn="ctr">
              <a:defRPr/>
            </a:pPr>
            <a:endParaRPr lang="en-US"/>
          </a:p>
        </c:rich>
      </c:tx>
      <c:layout/>
      <c:overlay val="0"/>
    </c:title>
    <c:autoTitleDeleted val="0"/>
    <c:view3D>
      <c:rotX val="20"/>
      <c:rotY val="220"/>
      <c:rAngAx val="0"/>
      <c:perspective val="6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"/>
          <c:y val="3.7864585108679597E-4"/>
          <c:w val="1"/>
          <c:h val="0.99406569633341313"/>
        </c:manualLayout>
      </c:layout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-0.26011312539420944"/>
                  <c:y val="8.3479621865448633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3.2582046430242729E-3"/>
                  <c:y val="8.2378055015850285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1.5916651406946224E-2"/>
                  <c:y val="0.17766529183852017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0.16947178477690289"/>
                  <c:y val="0.17321371760348139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0.23610742334533766"/>
                  <c:y val="5.5651708309188627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9.0718147876864233E-2"/>
                  <c:y val="8.597348626876186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Individual's case lacks merit, 4%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</c:dLbl>
            <c:txPr>
              <a:bodyPr rot="0" vert="horz" anchor="t" anchorCtr="1"/>
              <a:lstStyle/>
              <a:p>
                <a:pPr>
                  <a:defRPr sz="1200" b="1">
                    <a:latin typeface="Times New Roman" pitchFamily="18" charset="0"/>
                    <a:cs typeface="Times New Roman" pitchFamily="18" charset="0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howLeaderLines val="1"/>
          </c:dLbls>
          <c:cat>
            <c:strRef>
              <c:f>'Reasons for Closing C&amp;T'!$D$43:$L$43</c:f>
              <c:strCache>
                <c:ptCount val="9"/>
                <c:pt idx="0">
                  <c:v>Issues resolved in Individual's favor</c:v>
                </c:pt>
                <c:pt idx="1">
                  <c:v>PADD Withdrew because of Individual would not cooperate</c:v>
                </c:pt>
                <c:pt idx="2">
                  <c:v>Appeals were unsuccessful</c:v>
                </c:pt>
                <c:pt idx="3">
                  <c:v>PADD services not needed because of Individual' death, relocation</c:v>
                </c:pt>
                <c:pt idx="4">
                  <c:v>PADD Unable to take care because of lack of resources</c:v>
                </c:pt>
                <c:pt idx="5">
                  <c:v>Individual withdrew complaints</c:v>
                </c:pt>
                <c:pt idx="6">
                  <c:v>Individual's case lacks merit</c:v>
                </c:pt>
                <c:pt idx="7">
                  <c:v>Other representation found</c:v>
                </c:pt>
                <c:pt idx="8">
                  <c:v>Other</c:v>
                </c:pt>
              </c:strCache>
            </c:strRef>
          </c:cat>
          <c:val>
            <c:numRef>
              <c:f>'Reasons for Closing C&amp;T'!$D$102:$L$102</c:f>
              <c:numCache>
                <c:formatCode>0%</c:formatCode>
                <c:ptCount val="9"/>
                <c:pt idx="0">
                  <c:v>0.77032944822475236</c:v>
                </c:pt>
                <c:pt idx="1">
                  <c:v>2.6813986390891328E-2</c:v>
                </c:pt>
                <c:pt idx="2">
                  <c:v>1.6034494374452604E-2</c:v>
                </c:pt>
                <c:pt idx="3">
                  <c:v>9.4994273394866258E-3</c:v>
                </c:pt>
                <c:pt idx="4">
                  <c:v>1.6303981674863573E-2</c:v>
                </c:pt>
                <c:pt idx="5">
                  <c:v>6.7304453277639287E-2</c:v>
                </c:pt>
                <c:pt idx="6">
                  <c:v>3.9951492285926024E-2</c:v>
                </c:pt>
                <c:pt idx="7">
                  <c:v>2.2636933234521324E-2</c:v>
                </c:pt>
                <c:pt idx="8">
                  <c:v>3.1125783197466818E-2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4" workbookViewId="0" zoomToFit="1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2601" cy="6281351"/>
    <xdr:graphicFrame macro="">
      <xdr:nvGraphicFramePr>
        <xdr:cNvPr id="2" name="Chart 1" descr="This is the FY 2012 Program Performance Reports for Reasons for Closing Individual's Case Files chart" title="P&amp;A Agencies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1457325" y="0"/>
    <xdr:ext cx="7863840" cy="7040880"/>
    <xdr:graphicFrame macro="">
      <xdr:nvGraphicFramePr>
        <xdr:cNvPr id="4" name="Chart 3" descr="This is the FY 2012 Program Performance Reports for Reasons for Closing Individual's Case Files chart" title="P&amp;A Agencies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8:M106"/>
  <sheetViews>
    <sheetView tabSelected="1" topLeftCell="C1" workbookViewId="0">
      <selection activeCell="L24" sqref="L24"/>
    </sheetView>
  </sheetViews>
  <sheetFormatPr defaultRowHeight="15" x14ac:dyDescent="0.25"/>
  <cols>
    <col min="2" max="2" width="12.7109375" style="1" customWidth="1"/>
    <col min="3" max="3" width="28.7109375" style="1" customWidth="1"/>
    <col min="4" max="10" width="12.7109375" style="5" customWidth="1"/>
    <col min="11" max="11" width="15.28515625" style="5" customWidth="1"/>
    <col min="12" max="12" width="12.7109375" style="5" customWidth="1"/>
    <col min="13" max="13" width="16.5703125" style="4" customWidth="1"/>
  </cols>
  <sheetData>
    <row r="38" spans="2:13" x14ac:dyDescent="0.25">
      <c r="B38" s="1" t="s">
        <v>76</v>
      </c>
    </row>
    <row r="40" spans="2:13" ht="18.75" x14ac:dyDescent="0.3">
      <c r="B40" s="11"/>
      <c r="C40" s="11"/>
      <c r="D40" s="11"/>
      <c r="E40" s="12" t="s">
        <v>70</v>
      </c>
      <c r="F40" s="11"/>
      <c r="G40" s="11"/>
      <c r="H40" s="11"/>
      <c r="I40" s="11"/>
      <c r="J40" s="13"/>
      <c r="K40" s="13"/>
      <c r="L40" s="13"/>
      <c r="M40" s="13"/>
    </row>
    <row r="41" spans="2:13" ht="15" customHeight="1" x14ac:dyDescent="0.3">
      <c r="B41" s="32" t="s">
        <v>75</v>
      </c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13"/>
    </row>
    <row r="42" spans="2:13" ht="15" customHeight="1" thickBot="1" x14ac:dyDescent="0.35">
      <c r="B42" s="32" t="s">
        <v>71</v>
      </c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13"/>
    </row>
    <row r="43" spans="2:13" s="2" customFormat="1" ht="99.75" x14ac:dyDescent="0.25">
      <c r="B43" s="36" t="s">
        <v>64</v>
      </c>
      <c r="C43" s="37"/>
      <c r="D43" s="14" t="s">
        <v>55</v>
      </c>
      <c r="E43" s="15" t="s">
        <v>60</v>
      </c>
      <c r="F43" s="14" t="s">
        <v>58</v>
      </c>
      <c r="G43" s="14" t="s">
        <v>59</v>
      </c>
      <c r="H43" s="14" t="s">
        <v>61</v>
      </c>
      <c r="I43" s="14" t="s">
        <v>57</v>
      </c>
      <c r="J43" s="14" t="s">
        <v>62</v>
      </c>
      <c r="K43" s="14" t="s">
        <v>56</v>
      </c>
      <c r="L43" s="16" t="s">
        <v>63</v>
      </c>
      <c r="M43" s="17" t="s">
        <v>65</v>
      </c>
    </row>
    <row r="44" spans="2:13" x14ac:dyDescent="0.25">
      <c r="B44" s="3" t="s">
        <v>0</v>
      </c>
      <c r="C44" s="30" t="s">
        <v>78</v>
      </c>
      <c r="D44" s="6">
        <v>27</v>
      </c>
      <c r="E44" s="6">
        <v>2</v>
      </c>
      <c r="F44" s="6">
        <v>0</v>
      </c>
      <c r="G44" s="6">
        <v>1</v>
      </c>
      <c r="H44" s="6">
        <v>0</v>
      </c>
      <c r="I44" s="6">
        <v>4</v>
      </c>
      <c r="J44" s="6">
        <v>5</v>
      </c>
      <c r="K44" s="6">
        <v>0</v>
      </c>
      <c r="L44" s="6">
        <v>0</v>
      </c>
      <c r="M44" s="7">
        <f>SUM(D44:L44)</f>
        <v>39</v>
      </c>
    </row>
    <row r="45" spans="2:13" x14ac:dyDescent="0.25">
      <c r="B45" s="3" t="s">
        <v>1</v>
      </c>
      <c r="C45" s="30" t="s">
        <v>79</v>
      </c>
      <c r="D45" s="6">
        <v>204</v>
      </c>
      <c r="E45" s="6">
        <v>1</v>
      </c>
      <c r="F45" s="6">
        <v>9</v>
      </c>
      <c r="G45" s="6">
        <v>4</v>
      </c>
      <c r="H45" s="6">
        <v>0</v>
      </c>
      <c r="I45" s="6">
        <v>6</v>
      </c>
      <c r="J45" s="6">
        <v>13</v>
      </c>
      <c r="K45" s="6">
        <v>0</v>
      </c>
      <c r="L45" s="6">
        <v>0</v>
      </c>
      <c r="M45" s="7">
        <f t="shared" ref="M45:M100" si="0">SUM(D45:L45)</f>
        <v>237</v>
      </c>
    </row>
    <row r="46" spans="2:13" x14ac:dyDescent="0.25">
      <c r="B46" s="3" t="s">
        <v>2</v>
      </c>
      <c r="C46" s="30" t="s">
        <v>80</v>
      </c>
      <c r="D46" s="6">
        <v>41</v>
      </c>
      <c r="E46" s="6">
        <v>3</v>
      </c>
      <c r="F46" s="6">
        <v>3</v>
      </c>
      <c r="G46" s="6">
        <v>1</v>
      </c>
      <c r="H46" s="6">
        <v>1</v>
      </c>
      <c r="I46" s="6">
        <v>2</v>
      </c>
      <c r="J46" s="6">
        <v>0</v>
      </c>
      <c r="K46" s="6">
        <v>0</v>
      </c>
      <c r="L46" s="6">
        <v>1</v>
      </c>
      <c r="M46" s="7">
        <f t="shared" si="0"/>
        <v>52</v>
      </c>
    </row>
    <row r="47" spans="2:13" x14ac:dyDescent="0.25">
      <c r="B47" s="3" t="s">
        <v>3</v>
      </c>
      <c r="C47" s="30" t="s">
        <v>81</v>
      </c>
      <c r="D47" s="6">
        <v>4</v>
      </c>
      <c r="E47" s="6">
        <v>0</v>
      </c>
      <c r="F47" s="6">
        <v>0</v>
      </c>
      <c r="G47" s="6">
        <v>0</v>
      </c>
      <c r="H47" s="6">
        <v>0</v>
      </c>
      <c r="I47" s="6">
        <v>1</v>
      </c>
      <c r="J47" s="6">
        <v>1</v>
      </c>
      <c r="K47" s="6">
        <v>0</v>
      </c>
      <c r="L47" s="6">
        <v>0</v>
      </c>
      <c r="M47" s="7">
        <f t="shared" si="0"/>
        <v>6</v>
      </c>
    </row>
    <row r="48" spans="2:13" x14ac:dyDescent="0.25">
      <c r="B48" s="3" t="s">
        <v>4</v>
      </c>
      <c r="C48" s="30" t="s">
        <v>82</v>
      </c>
      <c r="D48" s="6">
        <v>634</v>
      </c>
      <c r="E48" s="6">
        <v>9</v>
      </c>
      <c r="F48" s="6">
        <v>6</v>
      </c>
      <c r="G48" s="6">
        <v>3</v>
      </c>
      <c r="H48" s="6">
        <v>7</v>
      </c>
      <c r="I48" s="6">
        <v>4</v>
      </c>
      <c r="J48" s="6">
        <v>0</v>
      </c>
      <c r="K48" s="6">
        <v>4</v>
      </c>
      <c r="L48" s="6">
        <v>0</v>
      </c>
      <c r="M48" s="7">
        <f t="shared" si="0"/>
        <v>667</v>
      </c>
    </row>
    <row r="49" spans="2:13" x14ac:dyDescent="0.25">
      <c r="B49" s="3" t="s">
        <v>5</v>
      </c>
      <c r="C49" s="30" t="s">
        <v>83</v>
      </c>
      <c r="D49" s="6">
        <v>627</v>
      </c>
      <c r="E49" s="6">
        <v>4</v>
      </c>
      <c r="F49" s="6">
        <v>6</v>
      </c>
      <c r="G49" s="6">
        <v>4</v>
      </c>
      <c r="H49" s="6">
        <v>42</v>
      </c>
      <c r="I49" s="6">
        <v>118</v>
      </c>
      <c r="J49" s="6">
        <v>21</v>
      </c>
      <c r="K49" s="6">
        <v>20</v>
      </c>
      <c r="L49" s="6">
        <v>0</v>
      </c>
      <c r="M49" s="7">
        <f t="shared" si="0"/>
        <v>842</v>
      </c>
    </row>
    <row r="50" spans="2:13" x14ac:dyDescent="0.25">
      <c r="B50" s="3" t="s">
        <v>6</v>
      </c>
      <c r="C50" s="30" t="s">
        <v>84</v>
      </c>
      <c r="D50" s="6">
        <v>34</v>
      </c>
      <c r="E50" s="6">
        <v>2</v>
      </c>
      <c r="F50" s="6">
        <v>3</v>
      </c>
      <c r="G50" s="6">
        <v>0</v>
      </c>
      <c r="H50" s="6">
        <v>6</v>
      </c>
      <c r="I50" s="6">
        <v>8</v>
      </c>
      <c r="J50" s="6">
        <v>8</v>
      </c>
      <c r="K50" s="6">
        <v>4</v>
      </c>
      <c r="L50" s="6">
        <v>3</v>
      </c>
      <c r="M50" s="7">
        <f t="shared" si="0"/>
        <v>68</v>
      </c>
    </row>
    <row r="51" spans="2:13" x14ac:dyDescent="0.25">
      <c r="B51" s="3" t="s">
        <v>7</v>
      </c>
      <c r="C51" s="30" t="s">
        <v>85</v>
      </c>
      <c r="D51" s="6">
        <v>10</v>
      </c>
      <c r="E51" s="6">
        <v>0</v>
      </c>
      <c r="F51" s="6">
        <v>0</v>
      </c>
      <c r="G51" s="6">
        <v>1</v>
      </c>
      <c r="H51" s="6">
        <v>0</v>
      </c>
      <c r="I51" s="6">
        <v>1</v>
      </c>
      <c r="J51" s="6">
        <v>2</v>
      </c>
      <c r="K51" s="6">
        <v>3</v>
      </c>
      <c r="L51" s="6">
        <v>0</v>
      </c>
      <c r="M51" s="7">
        <f t="shared" si="0"/>
        <v>17</v>
      </c>
    </row>
    <row r="52" spans="2:13" x14ac:dyDescent="0.25">
      <c r="B52" s="3" t="s">
        <v>8</v>
      </c>
      <c r="C52" s="30" t="s">
        <v>86</v>
      </c>
      <c r="D52" s="6">
        <v>31</v>
      </c>
      <c r="E52" s="6">
        <v>2</v>
      </c>
      <c r="F52" s="6">
        <v>2</v>
      </c>
      <c r="G52" s="6">
        <v>5</v>
      </c>
      <c r="H52" s="6">
        <v>0</v>
      </c>
      <c r="I52" s="6">
        <v>2</v>
      </c>
      <c r="J52" s="6">
        <v>1</v>
      </c>
      <c r="K52" s="6">
        <v>2</v>
      </c>
      <c r="L52" s="6">
        <v>2</v>
      </c>
      <c r="M52" s="7">
        <f t="shared" si="0"/>
        <v>47</v>
      </c>
    </row>
    <row r="53" spans="2:13" x14ac:dyDescent="0.25">
      <c r="B53" s="3" t="s">
        <v>9</v>
      </c>
      <c r="C53" s="30" t="s">
        <v>87</v>
      </c>
      <c r="D53" s="6">
        <v>141</v>
      </c>
      <c r="E53" s="6">
        <v>0</v>
      </c>
      <c r="F53" s="6">
        <v>20</v>
      </c>
      <c r="G53" s="6">
        <v>0</v>
      </c>
      <c r="H53" s="6">
        <v>0</v>
      </c>
      <c r="I53" s="6">
        <v>13</v>
      </c>
      <c r="J53" s="6">
        <v>3</v>
      </c>
      <c r="K53" s="6">
        <v>0</v>
      </c>
      <c r="L53" s="6">
        <v>0</v>
      </c>
      <c r="M53" s="7">
        <f t="shared" si="0"/>
        <v>177</v>
      </c>
    </row>
    <row r="54" spans="2:13" x14ac:dyDescent="0.25">
      <c r="B54" s="3" t="s">
        <v>10</v>
      </c>
      <c r="C54" s="30" t="s">
        <v>88</v>
      </c>
      <c r="D54" s="6">
        <v>287</v>
      </c>
      <c r="E54" s="6">
        <v>14</v>
      </c>
      <c r="F54" s="6">
        <v>5</v>
      </c>
      <c r="G54" s="6">
        <v>2</v>
      </c>
      <c r="H54" s="6">
        <v>5</v>
      </c>
      <c r="I54" s="6">
        <v>30</v>
      </c>
      <c r="J54" s="6">
        <v>20</v>
      </c>
      <c r="K54" s="6">
        <v>6</v>
      </c>
      <c r="L54" s="6">
        <v>10</v>
      </c>
      <c r="M54" s="7">
        <f t="shared" si="0"/>
        <v>379</v>
      </c>
    </row>
    <row r="55" spans="2:13" x14ac:dyDescent="0.25">
      <c r="B55" s="3" t="s">
        <v>11</v>
      </c>
      <c r="C55" s="30" t="s">
        <v>89</v>
      </c>
      <c r="D55" s="6">
        <v>238</v>
      </c>
      <c r="E55" s="6">
        <v>9</v>
      </c>
      <c r="F55" s="6">
        <v>6</v>
      </c>
      <c r="G55" s="6">
        <v>7</v>
      </c>
      <c r="H55" s="6">
        <v>1</v>
      </c>
      <c r="I55" s="6">
        <v>1</v>
      </c>
      <c r="J55" s="6">
        <v>0</v>
      </c>
      <c r="K55" s="6">
        <v>1</v>
      </c>
      <c r="L55" s="6">
        <v>0</v>
      </c>
      <c r="M55" s="7">
        <f t="shared" si="0"/>
        <v>263</v>
      </c>
    </row>
    <row r="56" spans="2:13" x14ac:dyDescent="0.25">
      <c r="B56" s="3" t="s">
        <v>12</v>
      </c>
      <c r="C56" s="30" t="s">
        <v>90</v>
      </c>
      <c r="D56" s="6">
        <v>40</v>
      </c>
      <c r="E56" s="6">
        <v>3</v>
      </c>
      <c r="F56" s="6">
        <v>0</v>
      </c>
      <c r="G56" s="6">
        <v>1</v>
      </c>
      <c r="H56" s="6">
        <v>0</v>
      </c>
      <c r="I56" s="6">
        <v>1</v>
      </c>
      <c r="J56" s="6">
        <v>0</v>
      </c>
      <c r="K56" s="6">
        <v>0</v>
      </c>
      <c r="L56" s="6">
        <v>0</v>
      </c>
      <c r="M56" s="7">
        <f t="shared" si="0"/>
        <v>45</v>
      </c>
    </row>
    <row r="57" spans="2:13" x14ac:dyDescent="0.25">
      <c r="B57" s="3" t="s">
        <v>13</v>
      </c>
      <c r="C57" s="30" t="s">
        <v>91</v>
      </c>
      <c r="D57" s="6">
        <v>162</v>
      </c>
      <c r="E57" s="6">
        <v>23</v>
      </c>
      <c r="F57" s="6">
        <v>3</v>
      </c>
      <c r="G57" s="6">
        <v>2</v>
      </c>
      <c r="H57" s="6">
        <v>0</v>
      </c>
      <c r="I57" s="6">
        <v>18</v>
      </c>
      <c r="J57" s="6">
        <v>4</v>
      </c>
      <c r="K57" s="6">
        <v>3</v>
      </c>
      <c r="L57" s="6">
        <v>0</v>
      </c>
      <c r="M57" s="7">
        <f t="shared" si="0"/>
        <v>215</v>
      </c>
    </row>
    <row r="58" spans="2:13" x14ac:dyDescent="0.25">
      <c r="B58" s="3" t="s">
        <v>14</v>
      </c>
      <c r="C58" s="30" t="s">
        <v>92</v>
      </c>
      <c r="D58" s="6">
        <v>46</v>
      </c>
      <c r="E58" s="6">
        <v>1</v>
      </c>
      <c r="F58" s="6">
        <v>1</v>
      </c>
      <c r="G58" s="6">
        <v>1</v>
      </c>
      <c r="H58" s="6">
        <v>3</v>
      </c>
      <c r="I58" s="6">
        <v>7</v>
      </c>
      <c r="J58" s="6">
        <v>2</v>
      </c>
      <c r="K58" s="6">
        <v>13</v>
      </c>
      <c r="L58" s="6">
        <v>6</v>
      </c>
      <c r="M58" s="7">
        <f t="shared" si="0"/>
        <v>80</v>
      </c>
    </row>
    <row r="59" spans="2:13" x14ac:dyDescent="0.25">
      <c r="B59" s="3" t="s">
        <v>15</v>
      </c>
      <c r="C59" s="30" t="s">
        <v>93</v>
      </c>
      <c r="D59" s="6">
        <v>84</v>
      </c>
      <c r="E59" s="6">
        <v>0</v>
      </c>
      <c r="F59" s="6">
        <v>1</v>
      </c>
      <c r="G59" s="6">
        <v>0</v>
      </c>
      <c r="H59" s="6">
        <v>8</v>
      </c>
      <c r="I59" s="6">
        <v>4</v>
      </c>
      <c r="J59" s="6">
        <v>4</v>
      </c>
      <c r="K59" s="6">
        <v>4</v>
      </c>
      <c r="L59" s="6">
        <v>6</v>
      </c>
      <c r="M59" s="7">
        <f t="shared" si="0"/>
        <v>111</v>
      </c>
    </row>
    <row r="60" spans="2:13" x14ac:dyDescent="0.25">
      <c r="B60" s="3" t="s">
        <v>16</v>
      </c>
      <c r="C60" s="30" t="s">
        <v>94</v>
      </c>
      <c r="D60" s="6">
        <v>253</v>
      </c>
      <c r="E60" s="6">
        <v>92</v>
      </c>
      <c r="F60" s="6">
        <v>0</v>
      </c>
      <c r="G60" s="6">
        <v>5</v>
      </c>
      <c r="H60" s="6">
        <v>57</v>
      </c>
      <c r="I60" s="6">
        <v>27</v>
      </c>
      <c r="J60" s="6">
        <v>22</v>
      </c>
      <c r="K60" s="6">
        <v>16</v>
      </c>
      <c r="L60" s="6">
        <v>161</v>
      </c>
      <c r="M60" s="7">
        <f t="shared" si="0"/>
        <v>633</v>
      </c>
    </row>
    <row r="61" spans="2:13" x14ac:dyDescent="0.25">
      <c r="B61" s="3" t="s">
        <v>17</v>
      </c>
      <c r="C61" s="30" t="s">
        <v>95</v>
      </c>
      <c r="D61" s="6">
        <v>54</v>
      </c>
      <c r="E61" s="6">
        <v>0</v>
      </c>
      <c r="F61" s="6">
        <v>0</v>
      </c>
      <c r="G61" s="6">
        <v>7</v>
      </c>
      <c r="H61" s="6">
        <v>0</v>
      </c>
      <c r="I61" s="6">
        <v>3</v>
      </c>
      <c r="J61" s="6">
        <v>2</v>
      </c>
      <c r="K61" s="6">
        <v>2</v>
      </c>
      <c r="L61" s="6">
        <v>4</v>
      </c>
      <c r="M61" s="7">
        <f t="shared" si="0"/>
        <v>72</v>
      </c>
    </row>
    <row r="62" spans="2:13" x14ac:dyDescent="0.25">
      <c r="B62" s="3" t="s">
        <v>18</v>
      </c>
      <c r="C62" s="30" t="s">
        <v>96</v>
      </c>
      <c r="D62" s="6">
        <v>126</v>
      </c>
      <c r="E62" s="6">
        <v>3</v>
      </c>
      <c r="F62" s="6">
        <v>5</v>
      </c>
      <c r="G62" s="6">
        <v>2</v>
      </c>
      <c r="H62" s="6">
        <v>3</v>
      </c>
      <c r="I62" s="6">
        <v>38</v>
      </c>
      <c r="J62" s="6">
        <v>31</v>
      </c>
      <c r="K62" s="6">
        <v>7</v>
      </c>
      <c r="L62" s="6">
        <v>12</v>
      </c>
      <c r="M62" s="7">
        <f t="shared" si="0"/>
        <v>227</v>
      </c>
    </row>
    <row r="63" spans="2:13" x14ac:dyDescent="0.25">
      <c r="B63" s="3" t="s">
        <v>19</v>
      </c>
      <c r="C63" s="30" t="s">
        <v>97</v>
      </c>
      <c r="D63" s="6">
        <v>154</v>
      </c>
      <c r="E63" s="6">
        <v>1</v>
      </c>
      <c r="F63" s="6">
        <v>9</v>
      </c>
      <c r="G63" s="6">
        <v>4</v>
      </c>
      <c r="H63" s="6">
        <v>0</v>
      </c>
      <c r="I63" s="6">
        <v>12</v>
      </c>
      <c r="J63" s="6">
        <v>9</v>
      </c>
      <c r="K63" s="6">
        <v>2</v>
      </c>
      <c r="L63" s="6">
        <v>0</v>
      </c>
      <c r="M63" s="7">
        <f t="shared" si="0"/>
        <v>191</v>
      </c>
    </row>
    <row r="64" spans="2:13" x14ac:dyDescent="0.25">
      <c r="B64" s="3" t="s">
        <v>20</v>
      </c>
      <c r="C64" s="30" t="s">
        <v>98</v>
      </c>
      <c r="D64" s="6">
        <v>88</v>
      </c>
      <c r="E64" s="6">
        <v>0</v>
      </c>
      <c r="F64" s="6">
        <v>3</v>
      </c>
      <c r="G64" s="6">
        <v>6</v>
      </c>
      <c r="H64" s="6">
        <v>0</v>
      </c>
      <c r="I64" s="6">
        <v>6</v>
      </c>
      <c r="J64" s="6">
        <v>20</v>
      </c>
      <c r="K64" s="6">
        <v>1</v>
      </c>
      <c r="L64" s="6">
        <v>3</v>
      </c>
      <c r="M64" s="7">
        <f t="shared" si="0"/>
        <v>127</v>
      </c>
    </row>
    <row r="65" spans="2:13" x14ac:dyDescent="0.25">
      <c r="B65" s="3" t="s">
        <v>21</v>
      </c>
      <c r="C65" s="30" t="s">
        <v>99</v>
      </c>
      <c r="D65" s="6">
        <v>98</v>
      </c>
      <c r="E65" s="6">
        <v>6</v>
      </c>
      <c r="F65" s="6">
        <v>2</v>
      </c>
      <c r="G65" s="6">
        <v>1</v>
      </c>
      <c r="H65" s="6">
        <v>0</v>
      </c>
      <c r="I65" s="6">
        <v>27</v>
      </c>
      <c r="J65" s="6">
        <v>11</v>
      </c>
      <c r="K65" s="6">
        <v>5</v>
      </c>
      <c r="L65" s="6">
        <v>26</v>
      </c>
      <c r="M65" s="7">
        <f t="shared" si="0"/>
        <v>176</v>
      </c>
    </row>
    <row r="66" spans="2:13" x14ac:dyDescent="0.25">
      <c r="B66" s="3" t="s">
        <v>22</v>
      </c>
      <c r="C66" s="30" t="s">
        <v>100</v>
      </c>
      <c r="D66" s="6">
        <v>128</v>
      </c>
      <c r="E66" s="6">
        <v>3</v>
      </c>
      <c r="F66" s="6">
        <v>0</v>
      </c>
      <c r="G66" s="6">
        <v>3</v>
      </c>
      <c r="H66" s="6">
        <v>4</v>
      </c>
      <c r="I66" s="6">
        <v>9</v>
      </c>
      <c r="J66" s="6">
        <v>22</v>
      </c>
      <c r="K66" s="6">
        <v>2</v>
      </c>
      <c r="L66" s="6">
        <v>14</v>
      </c>
      <c r="M66" s="7">
        <f t="shared" si="0"/>
        <v>185</v>
      </c>
    </row>
    <row r="67" spans="2:13" x14ac:dyDescent="0.25">
      <c r="B67" s="3" t="s">
        <v>23</v>
      </c>
      <c r="C67" s="30" t="s">
        <v>101</v>
      </c>
      <c r="D67" s="6">
        <v>112</v>
      </c>
      <c r="E67" s="6">
        <v>6</v>
      </c>
      <c r="F67" s="6">
        <v>2</v>
      </c>
      <c r="G67" s="6">
        <v>8</v>
      </c>
      <c r="H67" s="6">
        <v>1</v>
      </c>
      <c r="I67" s="6">
        <v>8</v>
      </c>
      <c r="J67" s="6">
        <v>16</v>
      </c>
      <c r="K67" s="6">
        <v>3</v>
      </c>
      <c r="L67" s="6">
        <v>2</v>
      </c>
      <c r="M67" s="7">
        <f t="shared" si="0"/>
        <v>158</v>
      </c>
    </row>
    <row r="68" spans="2:13" x14ac:dyDescent="0.25">
      <c r="B68" s="3" t="s">
        <v>24</v>
      </c>
      <c r="C68" s="30" t="s">
        <v>102</v>
      </c>
      <c r="D68" s="6">
        <v>87</v>
      </c>
      <c r="E68" s="6">
        <v>17</v>
      </c>
      <c r="F68" s="6">
        <v>5</v>
      </c>
      <c r="G68" s="6">
        <v>6</v>
      </c>
      <c r="H68" s="6">
        <v>0</v>
      </c>
      <c r="I68" s="6">
        <v>20</v>
      </c>
      <c r="J68" s="6">
        <v>42</v>
      </c>
      <c r="K68" s="6">
        <v>6</v>
      </c>
      <c r="L68" s="6">
        <v>0</v>
      </c>
      <c r="M68" s="7">
        <f t="shared" si="0"/>
        <v>183</v>
      </c>
    </row>
    <row r="69" spans="2:13" x14ac:dyDescent="0.25">
      <c r="B69" s="3" t="s">
        <v>25</v>
      </c>
      <c r="C69" s="30" t="s">
        <v>103</v>
      </c>
      <c r="D69" s="6">
        <v>289</v>
      </c>
      <c r="E69" s="6">
        <v>1</v>
      </c>
      <c r="F69" s="6">
        <v>6</v>
      </c>
      <c r="G69" s="6">
        <v>2</v>
      </c>
      <c r="H69" s="6">
        <v>1</v>
      </c>
      <c r="I69" s="6">
        <v>13</v>
      </c>
      <c r="J69" s="6">
        <v>7</v>
      </c>
      <c r="K69" s="6">
        <v>8</v>
      </c>
      <c r="L69" s="6">
        <v>0</v>
      </c>
      <c r="M69" s="7">
        <f t="shared" si="0"/>
        <v>327</v>
      </c>
    </row>
    <row r="70" spans="2:13" x14ac:dyDescent="0.25">
      <c r="B70" s="3" t="s">
        <v>26</v>
      </c>
      <c r="C70" s="30" t="s">
        <v>104</v>
      </c>
      <c r="D70" s="6">
        <v>166</v>
      </c>
      <c r="E70" s="6">
        <v>12</v>
      </c>
      <c r="F70" s="6">
        <v>10</v>
      </c>
      <c r="G70" s="6">
        <v>5</v>
      </c>
      <c r="H70" s="6">
        <v>0</v>
      </c>
      <c r="I70" s="6">
        <v>7</v>
      </c>
      <c r="J70" s="6">
        <v>2</v>
      </c>
      <c r="K70" s="6">
        <v>10</v>
      </c>
      <c r="L70" s="6">
        <v>0</v>
      </c>
      <c r="M70" s="7">
        <f t="shared" si="0"/>
        <v>212</v>
      </c>
    </row>
    <row r="71" spans="2:13" x14ac:dyDescent="0.25">
      <c r="B71" s="3" t="s">
        <v>27</v>
      </c>
      <c r="C71" s="31" t="s">
        <v>105</v>
      </c>
      <c r="D71" s="6">
        <v>83</v>
      </c>
      <c r="E71" s="6">
        <v>1</v>
      </c>
      <c r="F71" s="6">
        <v>1</v>
      </c>
      <c r="G71" s="6">
        <v>1</v>
      </c>
      <c r="H71" s="6">
        <v>0</v>
      </c>
      <c r="I71" s="6">
        <v>1</v>
      </c>
      <c r="J71" s="6">
        <v>1</v>
      </c>
      <c r="K71" s="6">
        <v>0</v>
      </c>
      <c r="L71" s="6">
        <v>6</v>
      </c>
      <c r="M71" s="7">
        <f t="shared" si="0"/>
        <v>94</v>
      </c>
    </row>
    <row r="72" spans="2:13" x14ac:dyDescent="0.25">
      <c r="B72" s="3" t="s">
        <v>28</v>
      </c>
      <c r="C72" s="30" t="s">
        <v>106</v>
      </c>
      <c r="D72" s="6">
        <v>84</v>
      </c>
      <c r="E72" s="6">
        <v>15</v>
      </c>
      <c r="F72" s="6">
        <v>0</v>
      </c>
      <c r="G72" s="6">
        <v>0</v>
      </c>
      <c r="H72" s="6">
        <v>2</v>
      </c>
      <c r="I72" s="6">
        <v>13</v>
      </c>
      <c r="J72" s="6">
        <v>1</v>
      </c>
      <c r="K72" s="6">
        <v>1</v>
      </c>
      <c r="L72" s="6">
        <v>0</v>
      </c>
      <c r="M72" s="7">
        <f t="shared" si="0"/>
        <v>116</v>
      </c>
    </row>
    <row r="73" spans="2:13" x14ac:dyDescent="0.25">
      <c r="B73" s="3" t="s">
        <v>29</v>
      </c>
      <c r="C73" s="30" t="s">
        <v>107</v>
      </c>
      <c r="D73" s="6">
        <v>16</v>
      </c>
      <c r="E73" s="6">
        <v>0</v>
      </c>
      <c r="F73" s="6">
        <v>1</v>
      </c>
      <c r="G73" s="6">
        <v>1</v>
      </c>
      <c r="H73" s="6">
        <v>3</v>
      </c>
      <c r="I73" s="6">
        <v>4</v>
      </c>
      <c r="J73" s="6">
        <v>7</v>
      </c>
      <c r="K73" s="6">
        <v>2</v>
      </c>
      <c r="L73" s="6">
        <v>4</v>
      </c>
      <c r="M73" s="7">
        <f t="shared" si="0"/>
        <v>38</v>
      </c>
    </row>
    <row r="74" spans="2:13" x14ac:dyDescent="0.25">
      <c r="B74" s="3" t="s">
        <v>66</v>
      </c>
      <c r="C74" s="30" t="s">
        <v>108</v>
      </c>
      <c r="D74" s="6">
        <v>11</v>
      </c>
      <c r="E74" s="6">
        <v>0</v>
      </c>
      <c r="F74" s="6">
        <v>1</v>
      </c>
      <c r="G74" s="6">
        <v>1</v>
      </c>
      <c r="H74" s="6">
        <v>2</v>
      </c>
      <c r="I74" s="6">
        <v>0</v>
      </c>
      <c r="J74" s="6">
        <v>0</v>
      </c>
      <c r="K74" s="6">
        <v>1</v>
      </c>
      <c r="L74" s="6">
        <v>0</v>
      </c>
      <c r="M74" s="7">
        <f t="shared" si="0"/>
        <v>16</v>
      </c>
    </row>
    <row r="75" spans="2:13" x14ac:dyDescent="0.25">
      <c r="B75" s="3" t="s">
        <v>30</v>
      </c>
      <c r="C75" s="30" t="s">
        <v>109</v>
      </c>
      <c r="D75" s="6">
        <v>85</v>
      </c>
      <c r="E75" s="6">
        <v>15</v>
      </c>
      <c r="F75" s="6">
        <v>0</v>
      </c>
      <c r="G75" s="6">
        <v>0</v>
      </c>
      <c r="H75" s="6">
        <v>12</v>
      </c>
      <c r="I75" s="6">
        <v>19</v>
      </c>
      <c r="J75" s="6">
        <v>4</v>
      </c>
      <c r="K75" s="6">
        <v>3</v>
      </c>
      <c r="L75" s="6">
        <v>0</v>
      </c>
      <c r="M75" s="7">
        <f t="shared" si="0"/>
        <v>138</v>
      </c>
    </row>
    <row r="76" spans="2:13" x14ac:dyDescent="0.25">
      <c r="B76" s="3" t="s">
        <v>31</v>
      </c>
      <c r="C76" s="30" t="s">
        <v>110</v>
      </c>
      <c r="D76" s="6">
        <v>643</v>
      </c>
      <c r="E76" s="6">
        <v>2</v>
      </c>
      <c r="F76" s="6">
        <v>1</v>
      </c>
      <c r="G76" s="6">
        <v>1</v>
      </c>
      <c r="H76" s="6">
        <v>0</v>
      </c>
      <c r="I76" s="6">
        <v>0</v>
      </c>
      <c r="J76" s="6">
        <v>0</v>
      </c>
      <c r="K76" s="6">
        <v>1</v>
      </c>
      <c r="L76" s="6">
        <v>0</v>
      </c>
      <c r="M76" s="7">
        <f t="shared" si="0"/>
        <v>648</v>
      </c>
    </row>
    <row r="77" spans="2:13" x14ac:dyDescent="0.25">
      <c r="B77" s="3" t="s">
        <v>32</v>
      </c>
      <c r="C77" s="30" t="s">
        <v>111</v>
      </c>
      <c r="D77" s="6">
        <v>7</v>
      </c>
      <c r="E77" s="6">
        <v>5</v>
      </c>
      <c r="F77" s="6">
        <v>0</v>
      </c>
      <c r="G77" s="6">
        <v>0</v>
      </c>
      <c r="H77" s="6">
        <v>0</v>
      </c>
      <c r="I77" s="6">
        <v>0</v>
      </c>
      <c r="J77" s="6">
        <v>2</v>
      </c>
      <c r="K77" s="6">
        <v>0</v>
      </c>
      <c r="L77" s="6">
        <v>0</v>
      </c>
      <c r="M77" s="7">
        <f t="shared" si="0"/>
        <v>14</v>
      </c>
    </row>
    <row r="78" spans="2:13" x14ac:dyDescent="0.25">
      <c r="B78" s="3" t="s">
        <v>33</v>
      </c>
      <c r="C78" s="30" t="s">
        <v>112</v>
      </c>
      <c r="D78" s="6">
        <v>244</v>
      </c>
      <c r="E78" s="6">
        <v>2</v>
      </c>
      <c r="F78" s="6">
        <v>0</v>
      </c>
      <c r="G78" s="6">
        <v>0</v>
      </c>
      <c r="H78" s="6">
        <v>7</v>
      </c>
      <c r="I78" s="6">
        <v>14</v>
      </c>
      <c r="J78" s="6">
        <v>5</v>
      </c>
      <c r="K78" s="6">
        <v>3</v>
      </c>
      <c r="L78" s="6">
        <v>0</v>
      </c>
      <c r="M78" s="7">
        <f t="shared" si="0"/>
        <v>275</v>
      </c>
    </row>
    <row r="79" spans="2:13" x14ac:dyDescent="0.25">
      <c r="B79" s="3" t="s">
        <v>34</v>
      </c>
      <c r="C79" s="30" t="s">
        <v>113</v>
      </c>
      <c r="D79" s="6">
        <v>389</v>
      </c>
      <c r="E79" s="6">
        <v>6</v>
      </c>
      <c r="F79" s="6">
        <v>0</v>
      </c>
      <c r="G79" s="6">
        <v>3</v>
      </c>
      <c r="H79" s="6">
        <v>0</v>
      </c>
      <c r="I79" s="6">
        <v>49</v>
      </c>
      <c r="J79" s="6">
        <v>18</v>
      </c>
      <c r="K79" s="6">
        <v>6</v>
      </c>
      <c r="L79" s="6">
        <v>6</v>
      </c>
      <c r="M79" s="7">
        <f t="shared" si="0"/>
        <v>477</v>
      </c>
    </row>
    <row r="80" spans="2:13" x14ac:dyDescent="0.25">
      <c r="B80" s="3" t="s">
        <v>35</v>
      </c>
      <c r="C80" s="30" t="s">
        <v>114</v>
      </c>
      <c r="D80" s="6">
        <v>16</v>
      </c>
      <c r="E80" s="6">
        <v>3</v>
      </c>
      <c r="F80" s="6">
        <v>0</v>
      </c>
      <c r="G80" s="6">
        <v>1</v>
      </c>
      <c r="H80" s="6">
        <v>1</v>
      </c>
      <c r="I80" s="6">
        <v>1</v>
      </c>
      <c r="J80" s="6">
        <v>0</v>
      </c>
      <c r="K80" s="6">
        <v>0</v>
      </c>
      <c r="L80" s="6">
        <v>0</v>
      </c>
      <c r="M80" s="7">
        <f t="shared" si="0"/>
        <v>22</v>
      </c>
    </row>
    <row r="81" spans="2:13" x14ac:dyDescent="0.25">
      <c r="B81" s="3" t="s">
        <v>36</v>
      </c>
      <c r="C81" s="30" t="s">
        <v>115</v>
      </c>
      <c r="D81" s="6">
        <v>58</v>
      </c>
      <c r="E81" s="6">
        <v>0</v>
      </c>
      <c r="F81" s="6">
        <v>4</v>
      </c>
      <c r="G81" s="6">
        <v>1</v>
      </c>
      <c r="H81" s="6">
        <v>1</v>
      </c>
      <c r="I81" s="6">
        <v>8</v>
      </c>
      <c r="J81" s="6">
        <v>5</v>
      </c>
      <c r="K81" s="6">
        <v>3</v>
      </c>
      <c r="L81" s="6">
        <v>6</v>
      </c>
      <c r="M81" s="7">
        <f t="shared" si="0"/>
        <v>86</v>
      </c>
    </row>
    <row r="82" spans="2:13" x14ac:dyDescent="0.25">
      <c r="B82" s="3" t="s">
        <v>37</v>
      </c>
      <c r="C82" s="30" t="s">
        <v>116</v>
      </c>
      <c r="D82" s="6">
        <v>1157</v>
      </c>
      <c r="E82" s="6">
        <v>0</v>
      </c>
      <c r="F82" s="6">
        <v>38</v>
      </c>
      <c r="G82" s="6">
        <v>1</v>
      </c>
      <c r="H82" s="6">
        <v>0</v>
      </c>
      <c r="I82" s="6">
        <v>227</v>
      </c>
      <c r="J82" s="6">
        <v>5</v>
      </c>
      <c r="K82" s="6">
        <v>0</v>
      </c>
      <c r="L82" s="6">
        <v>35</v>
      </c>
      <c r="M82" s="7">
        <f t="shared" si="0"/>
        <v>1463</v>
      </c>
    </row>
    <row r="83" spans="2:13" x14ac:dyDescent="0.25">
      <c r="B83" s="3" t="s">
        <v>38</v>
      </c>
      <c r="C83" s="30" t="s">
        <v>117</v>
      </c>
      <c r="D83" s="6">
        <v>686</v>
      </c>
      <c r="E83" s="6">
        <v>22</v>
      </c>
      <c r="F83" s="6">
        <v>41</v>
      </c>
      <c r="G83" s="6">
        <v>3</v>
      </c>
      <c r="H83" s="6">
        <v>5</v>
      </c>
      <c r="I83" s="6">
        <v>54</v>
      </c>
      <c r="J83" s="6">
        <v>41</v>
      </c>
      <c r="K83" s="6">
        <v>26</v>
      </c>
      <c r="L83" s="6">
        <v>24</v>
      </c>
      <c r="M83" s="7">
        <f t="shared" si="0"/>
        <v>902</v>
      </c>
    </row>
    <row r="84" spans="2:13" x14ac:dyDescent="0.25">
      <c r="B84" s="3" t="s">
        <v>39</v>
      </c>
      <c r="C84" s="30" t="s">
        <v>118</v>
      </c>
      <c r="D84" s="6">
        <v>509</v>
      </c>
      <c r="E84" s="6">
        <v>0</v>
      </c>
      <c r="F84" s="6">
        <v>0</v>
      </c>
      <c r="G84" s="6">
        <v>1</v>
      </c>
      <c r="H84" s="6">
        <v>0</v>
      </c>
      <c r="I84" s="6">
        <v>0</v>
      </c>
      <c r="J84" s="6">
        <v>0</v>
      </c>
      <c r="K84" s="6">
        <v>0</v>
      </c>
      <c r="L84" s="6">
        <v>0</v>
      </c>
      <c r="M84" s="7">
        <f t="shared" si="0"/>
        <v>510</v>
      </c>
    </row>
    <row r="85" spans="2:13" x14ac:dyDescent="0.25">
      <c r="B85" s="3" t="s">
        <v>40</v>
      </c>
      <c r="C85" s="30" t="s">
        <v>119</v>
      </c>
      <c r="D85" s="6">
        <v>47</v>
      </c>
      <c r="E85" s="6">
        <v>1</v>
      </c>
      <c r="F85" s="6">
        <v>1</v>
      </c>
      <c r="G85" s="6">
        <v>2</v>
      </c>
      <c r="H85" s="6">
        <v>2</v>
      </c>
      <c r="I85" s="6">
        <v>1</v>
      </c>
      <c r="J85" s="6">
        <v>6</v>
      </c>
      <c r="K85" s="6">
        <v>0</v>
      </c>
      <c r="L85" s="6">
        <v>1</v>
      </c>
      <c r="M85" s="7">
        <f t="shared" si="0"/>
        <v>61</v>
      </c>
    </row>
    <row r="86" spans="2:13" x14ac:dyDescent="0.25">
      <c r="B86" s="3" t="s">
        <v>41</v>
      </c>
      <c r="C86" s="30" t="s">
        <v>120</v>
      </c>
      <c r="D86" s="6">
        <v>721</v>
      </c>
      <c r="E86" s="6">
        <v>15</v>
      </c>
      <c r="F86" s="6">
        <v>2</v>
      </c>
      <c r="G86" s="6">
        <v>7</v>
      </c>
      <c r="H86" s="6">
        <v>3</v>
      </c>
      <c r="I86" s="6">
        <v>15</v>
      </c>
      <c r="J86" s="6">
        <v>57</v>
      </c>
      <c r="K86" s="6">
        <v>128</v>
      </c>
      <c r="L86" s="6">
        <v>25</v>
      </c>
      <c r="M86" s="7">
        <f t="shared" si="0"/>
        <v>973</v>
      </c>
    </row>
    <row r="87" spans="2:13" x14ac:dyDescent="0.25">
      <c r="B87" s="3" t="s">
        <v>42</v>
      </c>
      <c r="C87" s="30" t="s">
        <v>121</v>
      </c>
      <c r="D87" s="6">
        <v>622</v>
      </c>
      <c r="E87" s="6">
        <v>3</v>
      </c>
      <c r="F87" s="6">
        <v>2</v>
      </c>
      <c r="G87" s="6">
        <v>0</v>
      </c>
      <c r="H87" s="6">
        <v>0</v>
      </c>
      <c r="I87" s="6">
        <v>8</v>
      </c>
      <c r="J87" s="6">
        <v>20</v>
      </c>
      <c r="K87" s="6">
        <v>4</v>
      </c>
      <c r="L87" s="6">
        <v>0</v>
      </c>
      <c r="M87" s="7">
        <f t="shared" si="0"/>
        <v>659</v>
      </c>
    </row>
    <row r="88" spans="2:13" x14ac:dyDescent="0.25">
      <c r="B88" s="3" t="s">
        <v>43</v>
      </c>
      <c r="C88" s="30" t="s">
        <v>122</v>
      </c>
      <c r="D88" s="6">
        <v>45</v>
      </c>
      <c r="E88" s="6">
        <v>11</v>
      </c>
      <c r="F88" s="6">
        <v>2</v>
      </c>
      <c r="G88" s="6">
        <v>6</v>
      </c>
      <c r="H88" s="6">
        <v>0</v>
      </c>
      <c r="I88" s="6">
        <v>14</v>
      </c>
      <c r="J88" s="6">
        <v>16</v>
      </c>
      <c r="K88" s="6">
        <v>3</v>
      </c>
      <c r="L88" s="6">
        <v>4</v>
      </c>
      <c r="M88" s="7">
        <f t="shared" si="0"/>
        <v>101</v>
      </c>
    </row>
    <row r="89" spans="2:13" x14ac:dyDescent="0.25">
      <c r="B89" s="3" t="s">
        <v>44</v>
      </c>
      <c r="C89" s="30" t="s">
        <v>123</v>
      </c>
      <c r="D89" s="6">
        <v>83</v>
      </c>
      <c r="E89" s="6">
        <v>1</v>
      </c>
      <c r="F89" s="6">
        <v>0</v>
      </c>
      <c r="G89" s="6">
        <v>1</v>
      </c>
      <c r="H89" s="6">
        <v>0</v>
      </c>
      <c r="I89" s="6">
        <v>10</v>
      </c>
      <c r="J89" s="6">
        <v>7</v>
      </c>
      <c r="K89" s="6">
        <v>1</v>
      </c>
      <c r="L89" s="6">
        <v>3</v>
      </c>
      <c r="M89" s="7">
        <f t="shared" si="0"/>
        <v>106</v>
      </c>
    </row>
    <row r="90" spans="2:13" x14ac:dyDescent="0.25">
      <c r="B90" s="3" t="s">
        <v>45</v>
      </c>
      <c r="C90" s="30" t="s">
        <v>124</v>
      </c>
      <c r="D90" s="6">
        <v>98</v>
      </c>
      <c r="E90" s="6">
        <v>11</v>
      </c>
      <c r="F90" s="6">
        <v>0</v>
      </c>
      <c r="G90" s="6">
        <v>1</v>
      </c>
      <c r="H90" s="6">
        <v>0</v>
      </c>
      <c r="I90" s="6">
        <v>7</v>
      </c>
      <c r="J90" s="6">
        <v>9</v>
      </c>
      <c r="K90" s="6">
        <v>0</v>
      </c>
      <c r="L90" s="6">
        <v>0</v>
      </c>
      <c r="M90" s="7">
        <f t="shared" si="0"/>
        <v>126</v>
      </c>
    </row>
    <row r="91" spans="2:13" x14ac:dyDescent="0.25">
      <c r="B91" s="3" t="s">
        <v>46</v>
      </c>
      <c r="C91" s="30" t="s">
        <v>125</v>
      </c>
      <c r="D91" s="6">
        <v>44</v>
      </c>
      <c r="E91" s="6">
        <v>3</v>
      </c>
      <c r="F91" s="6">
        <v>0</v>
      </c>
      <c r="G91" s="6">
        <v>2</v>
      </c>
      <c r="H91" s="6">
        <v>0</v>
      </c>
      <c r="I91" s="6">
        <v>24</v>
      </c>
      <c r="J91" s="6">
        <v>5</v>
      </c>
      <c r="K91" s="6">
        <v>1</v>
      </c>
      <c r="L91" s="6">
        <v>4</v>
      </c>
      <c r="M91" s="7">
        <f t="shared" si="0"/>
        <v>83</v>
      </c>
    </row>
    <row r="92" spans="2:13" x14ac:dyDescent="0.25">
      <c r="B92" s="3" t="s">
        <v>47</v>
      </c>
      <c r="C92" s="30" t="s">
        <v>126</v>
      </c>
      <c r="D92" s="6">
        <v>537</v>
      </c>
      <c r="E92" s="6">
        <v>45</v>
      </c>
      <c r="F92" s="6">
        <v>18</v>
      </c>
      <c r="G92" s="6">
        <v>15</v>
      </c>
      <c r="H92" s="6">
        <v>47</v>
      </c>
      <c r="I92" s="6">
        <v>57</v>
      </c>
      <c r="J92" s="6">
        <v>21</v>
      </c>
      <c r="K92" s="6">
        <v>12</v>
      </c>
      <c r="L92" s="6">
        <v>41</v>
      </c>
      <c r="M92" s="7">
        <f t="shared" si="0"/>
        <v>793</v>
      </c>
    </row>
    <row r="93" spans="2:13" x14ac:dyDescent="0.25">
      <c r="B93" s="3" t="s">
        <v>48</v>
      </c>
      <c r="C93" s="30" t="s">
        <v>127</v>
      </c>
      <c r="D93" s="6">
        <v>253</v>
      </c>
      <c r="E93" s="6">
        <v>15</v>
      </c>
      <c r="F93" s="6">
        <v>0</v>
      </c>
      <c r="G93" s="6">
        <v>1</v>
      </c>
      <c r="H93" s="6">
        <v>0</v>
      </c>
      <c r="I93" s="6">
        <v>14</v>
      </c>
      <c r="J93" s="6">
        <v>35</v>
      </c>
      <c r="K93" s="6">
        <v>5</v>
      </c>
      <c r="L93" s="6">
        <v>0</v>
      </c>
      <c r="M93" s="7">
        <f t="shared" si="0"/>
        <v>323</v>
      </c>
    </row>
    <row r="94" spans="2:13" x14ac:dyDescent="0.25">
      <c r="B94" s="3" t="s">
        <v>49</v>
      </c>
      <c r="C94" s="30" t="s">
        <v>128</v>
      </c>
      <c r="D94" s="6">
        <v>147</v>
      </c>
      <c r="E94" s="6">
        <v>0</v>
      </c>
      <c r="F94" s="6">
        <v>2</v>
      </c>
      <c r="G94" s="6">
        <v>3</v>
      </c>
      <c r="H94" s="6">
        <v>0</v>
      </c>
      <c r="I94" s="6">
        <v>5</v>
      </c>
      <c r="J94" s="6">
        <v>4</v>
      </c>
      <c r="K94" s="6">
        <v>3</v>
      </c>
      <c r="L94" s="6">
        <v>0</v>
      </c>
      <c r="M94" s="7">
        <f t="shared" si="0"/>
        <v>164</v>
      </c>
    </row>
    <row r="95" spans="2:13" x14ac:dyDescent="0.25">
      <c r="B95" s="3" t="s">
        <v>50</v>
      </c>
      <c r="C95" s="30" t="s">
        <v>129</v>
      </c>
      <c r="D95" s="6">
        <v>26</v>
      </c>
      <c r="E95" s="6">
        <v>0</v>
      </c>
      <c r="F95" s="6">
        <v>1</v>
      </c>
      <c r="G95" s="6">
        <v>0</v>
      </c>
      <c r="H95" s="6">
        <v>1</v>
      </c>
      <c r="I95" s="6">
        <v>6</v>
      </c>
      <c r="J95" s="6">
        <v>2</v>
      </c>
      <c r="K95" s="6">
        <v>0</v>
      </c>
      <c r="L95" s="6">
        <v>1</v>
      </c>
      <c r="M95" s="7">
        <f t="shared" si="0"/>
        <v>37</v>
      </c>
    </row>
    <row r="96" spans="2:13" x14ac:dyDescent="0.25">
      <c r="B96" s="3" t="s">
        <v>51</v>
      </c>
      <c r="C96" s="30" t="s">
        <v>130</v>
      </c>
      <c r="D96" s="6">
        <v>119</v>
      </c>
      <c r="E96" s="6">
        <v>3</v>
      </c>
      <c r="F96" s="6">
        <v>2</v>
      </c>
      <c r="G96" s="6">
        <v>2</v>
      </c>
      <c r="H96" s="6">
        <v>17</v>
      </c>
      <c r="I96" s="6">
        <v>33</v>
      </c>
      <c r="J96" s="6">
        <v>37</v>
      </c>
      <c r="K96" s="6">
        <v>9</v>
      </c>
      <c r="L96" s="6">
        <v>42</v>
      </c>
      <c r="M96" s="7">
        <f t="shared" si="0"/>
        <v>264</v>
      </c>
    </row>
    <row r="97" spans="1:13" x14ac:dyDescent="0.25">
      <c r="A97" t="s">
        <v>68</v>
      </c>
      <c r="B97" s="3" t="s">
        <v>67</v>
      </c>
      <c r="C97" s="30" t="s">
        <v>131</v>
      </c>
      <c r="D97" s="6">
        <v>289</v>
      </c>
      <c r="E97" s="6">
        <v>0</v>
      </c>
      <c r="F97" s="6">
        <v>0</v>
      </c>
      <c r="G97" s="6">
        <v>0</v>
      </c>
      <c r="H97" s="6">
        <v>0</v>
      </c>
      <c r="I97" s="6">
        <v>0</v>
      </c>
      <c r="J97" s="6">
        <v>0</v>
      </c>
      <c r="K97" s="6">
        <v>0</v>
      </c>
      <c r="L97" s="6">
        <v>0</v>
      </c>
      <c r="M97" s="7">
        <f t="shared" si="0"/>
        <v>289</v>
      </c>
    </row>
    <row r="98" spans="1:13" x14ac:dyDescent="0.25">
      <c r="B98" s="3" t="s">
        <v>52</v>
      </c>
      <c r="C98" s="30" t="s">
        <v>132</v>
      </c>
      <c r="D98" s="6">
        <v>138</v>
      </c>
      <c r="E98" s="6">
        <v>5</v>
      </c>
      <c r="F98" s="6">
        <v>1</v>
      </c>
      <c r="G98" s="6">
        <v>3</v>
      </c>
      <c r="H98" s="6">
        <v>0</v>
      </c>
      <c r="I98" s="6">
        <v>8</v>
      </c>
      <c r="J98" s="6">
        <v>6</v>
      </c>
      <c r="K98" s="6">
        <v>2</v>
      </c>
      <c r="L98" s="6">
        <v>10</v>
      </c>
      <c r="M98" s="7">
        <f t="shared" si="0"/>
        <v>173</v>
      </c>
    </row>
    <row r="99" spans="1:13" x14ac:dyDescent="0.25">
      <c r="B99" s="3" t="s">
        <v>53</v>
      </c>
      <c r="C99" s="30" t="s">
        <v>133</v>
      </c>
      <c r="D99" s="6">
        <v>60</v>
      </c>
      <c r="E99" s="6">
        <v>0</v>
      </c>
      <c r="F99" s="6">
        <v>12</v>
      </c>
      <c r="G99" s="6">
        <v>2</v>
      </c>
      <c r="H99" s="6">
        <v>0</v>
      </c>
      <c r="I99" s="6">
        <v>14</v>
      </c>
      <c r="J99" s="6">
        <v>10</v>
      </c>
      <c r="K99" s="6">
        <v>0</v>
      </c>
      <c r="L99" s="6">
        <v>0</v>
      </c>
      <c r="M99" s="7">
        <f t="shared" si="0"/>
        <v>98</v>
      </c>
    </row>
    <row r="100" spans="1:13" x14ac:dyDescent="0.25">
      <c r="B100" s="3" t="s">
        <v>54</v>
      </c>
      <c r="C100" s="30" t="s">
        <v>134</v>
      </c>
      <c r="D100" s="6">
        <v>52</v>
      </c>
      <c r="E100" s="6">
        <v>0</v>
      </c>
      <c r="F100" s="6">
        <v>1</v>
      </c>
      <c r="G100" s="6">
        <v>1</v>
      </c>
      <c r="H100" s="6">
        <v>0</v>
      </c>
      <c r="I100" s="6">
        <v>3</v>
      </c>
      <c r="J100" s="6">
        <v>1</v>
      </c>
      <c r="K100" s="6">
        <v>0</v>
      </c>
      <c r="L100" s="6">
        <v>0</v>
      </c>
      <c r="M100" s="7">
        <f t="shared" si="0"/>
        <v>58</v>
      </c>
    </row>
    <row r="101" spans="1:13" x14ac:dyDescent="0.25">
      <c r="B101" s="18" t="s">
        <v>69</v>
      </c>
      <c r="C101" s="28"/>
      <c r="D101" s="19">
        <f>SUM(D43:D100)</f>
        <v>11434</v>
      </c>
      <c r="E101" s="19">
        <f t="shared" ref="E101:M101" si="1">SUM(E43:E100)</f>
        <v>398</v>
      </c>
      <c r="F101" s="19">
        <f t="shared" si="1"/>
        <v>238</v>
      </c>
      <c r="G101" s="19">
        <f t="shared" si="1"/>
        <v>141</v>
      </c>
      <c r="H101" s="19">
        <f t="shared" si="1"/>
        <v>242</v>
      </c>
      <c r="I101" s="19">
        <f t="shared" si="1"/>
        <v>999</v>
      </c>
      <c r="J101" s="19">
        <f t="shared" si="1"/>
        <v>593</v>
      </c>
      <c r="K101" s="19">
        <f t="shared" si="1"/>
        <v>336</v>
      </c>
      <c r="L101" s="19">
        <f t="shared" si="1"/>
        <v>462</v>
      </c>
      <c r="M101" s="20">
        <f t="shared" si="1"/>
        <v>14843</v>
      </c>
    </row>
    <row r="102" spans="1:13" ht="15.75" thickBot="1" x14ac:dyDescent="0.3">
      <c r="B102" s="8"/>
      <c r="C102" s="29"/>
      <c r="D102" s="9">
        <f>+D101/$M$101</f>
        <v>0.77032944822475236</v>
      </c>
      <c r="E102" s="9">
        <f t="shared" ref="E102:L102" si="2">+E101/$M$101</f>
        <v>2.6813986390891328E-2</v>
      </c>
      <c r="F102" s="9">
        <f t="shared" si="2"/>
        <v>1.6034494374452604E-2</v>
      </c>
      <c r="G102" s="9">
        <f t="shared" si="2"/>
        <v>9.4994273394866258E-3</v>
      </c>
      <c r="H102" s="9">
        <f t="shared" si="2"/>
        <v>1.6303981674863573E-2</v>
      </c>
      <c r="I102" s="9">
        <f t="shared" si="2"/>
        <v>6.7304453277639287E-2</v>
      </c>
      <c r="J102" s="9">
        <f t="shared" si="2"/>
        <v>3.9951492285926024E-2</v>
      </c>
      <c r="K102" s="9">
        <f t="shared" si="2"/>
        <v>2.2636933234521324E-2</v>
      </c>
      <c r="L102" s="9">
        <f t="shared" si="2"/>
        <v>3.1125783197466818E-2</v>
      </c>
      <c r="M102" s="10"/>
    </row>
    <row r="103" spans="1:13" s="21" customFormat="1" ht="15.75" thickBot="1" x14ac:dyDescent="0.3">
      <c r="B103" s="22" t="s">
        <v>72</v>
      </c>
      <c r="C103" s="23"/>
      <c r="D103" s="23"/>
      <c r="E103" s="23"/>
      <c r="F103" s="23"/>
      <c r="G103" s="23"/>
      <c r="H103" s="23"/>
      <c r="I103" s="24"/>
      <c r="J103" s="25"/>
      <c r="K103" s="25"/>
      <c r="L103" s="25"/>
      <c r="M103" s="26"/>
    </row>
    <row r="104" spans="1:13" s="21" customFormat="1" ht="21" customHeight="1" thickBot="1" x14ac:dyDescent="0.3">
      <c r="B104" s="33" t="s">
        <v>74</v>
      </c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5"/>
    </row>
    <row r="105" spans="1:13" s="21" customFormat="1" ht="15.75" thickBot="1" x14ac:dyDescent="0.3">
      <c r="B105" s="22" t="s">
        <v>73</v>
      </c>
      <c r="C105" s="23"/>
      <c r="D105" s="23"/>
      <c r="E105" s="23"/>
      <c r="F105" s="23"/>
      <c r="G105" s="23"/>
      <c r="H105" s="23"/>
      <c r="I105" s="27"/>
      <c r="J105" s="25"/>
      <c r="K105" s="25"/>
      <c r="L105" s="25"/>
      <c r="M105" s="26"/>
    </row>
    <row r="106" spans="1:13" x14ac:dyDescent="0.25">
      <c r="B106" s="1" t="s">
        <v>77</v>
      </c>
    </row>
  </sheetData>
  <mergeCells count="4">
    <mergeCell ref="B41:L41"/>
    <mergeCell ref="B42:L42"/>
    <mergeCell ref="B104:M104"/>
    <mergeCell ref="B43:C43"/>
  </mergeCells>
  <pageMargins left="0.7" right="0.7" top="0.75" bottom="0.75" header="0.3" footer="0.3"/>
  <pageSetup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Reasons for Closing C&amp;T</vt:lpstr>
      <vt:lpstr>Reasons for Closing Chart</vt:lpstr>
      <vt:lpstr>'Reasons for Closing C&amp;T'!Print_Area</vt:lpstr>
    </vt:vector>
  </TitlesOfParts>
  <Company>DHHS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Department of Health and Human Services</dc:creator>
  <cp:lastModifiedBy>Leech, Heidi (ACL/CMB) (CTR)</cp:lastModifiedBy>
  <cp:lastPrinted>2014-02-21T15:02:17Z</cp:lastPrinted>
  <dcterms:created xsi:type="dcterms:W3CDTF">2013-01-16T16:27:34Z</dcterms:created>
  <dcterms:modified xsi:type="dcterms:W3CDTF">2015-03-26T21:28:48Z</dcterms:modified>
</cp:coreProperties>
</file>