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15" windowWidth="16920" windowHeight="9165" activeTab="1"/>
  </bookViews>
  <sheets>
    <sheet name="Clients' Age Chart" sheetId="4" r:id="rId1"/>
    <sheet name="Clients' Age C&amp;T" sheetId="1" r:id="rId2"/>
  </sheets>
  <definedNames>
    <definedName name="_xlnm._FilterDatabase" localSheetId="1" hidden="1">'Clients'' Age C&amp;T'!$B$37:$I$97</definedName>
    <definedName name="_xlnm.Print_Area" localSheetId="1">'Clients'' Age C&amp;T'!$A$1:$I$100</definedName>
  </definedNames>
  <calcPr calcId="145621"/>
</workbook>
</file>

<file path=xl/calcChain.xml><?xml version="1.0" encoding="utf-8"?>
<calcChain xmlns="http://schemas.openxmlformats.org/spreadsheetml/2006/main">
  <c r="I91" i="1" l="1"/>
  <c r="I68" i="1"/>
  <c r="H95" i="1"/>
  <c r="G95" i="1"/>
  <c r="F95" i="1"/>
  <c r="E95" i="1"/>
  <c r="D95" i="1"/>
  <c r="I94" i="1"/>
  <c r="I93" i="1"/>
  <c r="I92" i="1"/>
  <c r="I90" i="1"/>
  <c r="I89" i="1"/>
  <c r="I88" i="1"/>
  <c r="I87" i="1"/>
  <c r="I86" i="1"/>
  <c r="I85" i="1"/>
  <c r="I84" i="1"/>
  <c r="I83" i="1"/>
  <c r="I82" i="1"/>
  <c r="I81" i="1"/>
  <c r="I80" i="1"/>
  <c r="I79" i="1"/>
  <c r="I78" i="1"/>
  <c r="I77" i="1"/>
  <c r="I76" i="1"/>
  <c r="I75" i="1"/>
  <c r="I74" i="1"/>
  <c r="I73" i="1"/>
  <c r="I72" i="1"/>
  <c r="I71" i="1"/>
  <c r="I70" i="1"/>
  <c r="I69"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95" i="1" l="1"/>
  <c r="H96" i="1" s="1"/>
  <c r="G96" i="1"/>
  <c r="F96" i="1"/>
  <c r="I96" i="1" l="1"/>
  <c r="D96" i="1"/>
  <c r="E96" i="1"/>
</calcChain>
</file>

<file path=xl/sharedStrings.xml><?xml version="1.0" encoding="utf-8"?>
<sst xmlns="http://schemas.openxmlformats.org/spreadsheetml/2006/main" count="131" uniqueCount="130">
  <si>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</si>
  <si>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</si>
  <si>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</si>
  <si>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</si>
  <si>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</si>
  <si>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</si>
  <si>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</si>
  <si>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</si>
  <si>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</si>
  <si>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</si>
  <si>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</si>
  <si>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</si>
  <si>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</si>
  <si>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</si>
  <si>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</si>
  <si>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</si>
  <si>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</si>
  <si>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</si>
  <si>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</si>
  <si>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</si>
  <si>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</si>
  <si>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</si>
  <si>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</si>
  <si>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</si>
  <si>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</si>
  <si>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</si>
  <si>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</si>
  <si>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MP</t>
  </si>
  <si>
    <t>MS</t>
  </si>
  <si>
    <t>MT</t>
  </si>
  <si>
    <t>NC</t>
  </si>
  <si>
    <t>ND</t>
  </si>
  <si>
    <t>NE</t>
  </si>
  <si>
    <t>NH</t>
  </si>
  <si>
    <t>NJ</t>
  </si>
  <si>
    <t>NM</t>
  </si>
  <si>
    <t>NV</t>
  </si>
  <si>
    <t>NY</t>
  </si>
  <si>
    <t>OH</t>
  </si>
  <si>
    <t>OK</t>
  </si>
  <si>
    <t>OR</t>
  </si>
  <si>
    <t>PA</t>
  </si>
  <si>
    <t>PR</t>
  </si>
  <si>
    <t>RI</t>
  </si>
  <si>
    <t>SC</t>
  </si>
  <si>
    <t>SD</t>
  </si>
  <si>
    <t>TN</t>
  </si>
  <si>
    <t>TX</t>
  </si>
  <si>
    <t>UT</t>
  </si>
  <si>
    <t>VA</t>
  </si>
  <si>
    <t>VI</t>
  </si>
  <si>
    <t>VT</t>
  </si>
  <si>
    <t>WI</t>
  </si>
  <si>
    <t>WV</t>
  </si>
  <si>
    <t>WY</t>
  </si>
  <si>
    <t>P&amp;A</t>
  </si>
  <si>
    <t>Age 0 -2</t>
  </si>
  <si>
    <t xml:space="preserve">Age 3- 4 </t>
  </si>
  <si>
    <t>Age 5 - 22</t>
  </si>
  <si>
    <t xml:space="preserve">Age 23 - 59 </t>
  </si>
  <si>
    <t xml:space="preserve">Age 60 and Over </t>
  </si>
  <si>
    <t>Total 2012</t>
  </si>
  <si>
    <t>NAPA</t>
  </si>
  <si>
    <t>WA</t>
  </si>
  <si>
    <t>Total FY 2012</t>
  </si>
  <si>
    <t>Data source: P&amp;A FY 2012 Program Performance Reports</t>
  </si>
  <si>
    <t>Protection and Advocacy Agencies - FY 2012Program Performance Report</t>
  </si>
  <si>
    <t xml:space="preserve">Administration on Intellectual and Developmental Disabilities </t>
  </si>
  <si>
    <t>*For the purposes of the PPR (but not necessarily for determining a client-attorney relationship), an Individual  client is an individual or group of individuals who meets three criteria: 1) he/she is eligible for a specific P&amp;A program; 2) a file/service record has been opened which includes at least the name, address, age, race, disability, signed release of information form (if appropriate), the concern or complaint and the goal of the action to be taken; and 3) he/she has been provided at least one significant service.</t>
  </si>
  <si>
    <t xml:space="preserve">AIDD do not collect P&amp;A Clients's name or other privacy related data. Each P&amp;A reports their aggregated data  to AIDD. </t>
  </si>
  <si>
    <t>Clients'  Age *</t>
  </si>
  <si>
    <t>Print or Download Graph</t>
  </si>
  <si>
    <t>Alaska</t>
  </si>
  <si>
    <t>Alabama</t>
  </si>
  <si>
    <t>Arkansas</t>
  </si>
  <si>
    <t>American  Samoa</t>
  </si>
  <si>
    <t>Arizona</t>
  </si>
  <si>
    <t>California</t>
  </si>
  <si>
    <t>Colorado</t>
  </si>
  <si>
    <t>Connecticut</t>
  </si>
  <si>
    <t>District of Columbia</t>
  </si>
  <si>
    <t>Delaware</t>
  </si>
  <si>
    <t>Florida</t>
  </si>
  <si>
    <t>Georgia</t>
  </si>
  <si>
    <t>Guam</t>
  </si>
  <si>
    <t>Hawaii</t>
  </si>
  <si>
    <t>Iowa</t>
  </si>
  <si>
    <t>Idaho</t>
  </si>
  <si>
    <t>Illinois</t>
  </si>
  <si>
    <t>Indiana</t>
  </si>
  <si>
    <t>Kansas</t>
  </si>
  <si>
    <t>Kentucky</t>
  </si>
  <si>
    <t>Louisiana</t>
  </si>
  <si>
    <t>Massachusetts</t>
  </si>
  <si>
    <t>Maryland</t>
  </si>
  <si>
    <t>Maine</t>
  </si>
  <si>
    <t>Michigan</t>
  </si>
  <si>
    <t>Minnesota</t>
  </si>
  <si>
    <t>Missouri</t>
  </si>
  <si>
    <t>Federated States of Micronesia</t>
  </si>
  <si>
    <t>Mississippi</t>
  </si>
  <si>
    <t>Montana</t>
  </si>
  <si>
    <t xml:space="preserve">Native American P&amp;A </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</si>
  <si>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</si>
  <si>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</si>
  <si>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</si>
  <si>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</si>
  <si>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</si>
  <si>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</si>
  <si>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</si>
  <si>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</si>
  <si>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</si>
  <si>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</si>
  <si>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</si>
  <si>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</si>
  <si>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</si>
  <si>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</si>
  <si>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</si>
  <si>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</si>
  <si>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</si>
  <si>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</si>
  <si>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</si>
  <si>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</si>
  <si>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Virgin Island</t>
  </si>
  <si>
    <t>Vermont</t>
  </si>
  <si>
    <t>Washington</t>
  </si>
  <si>
    <t>Wisconsin</t>
  </si>
  <si>
    <t>West Virginia</t>
  </si>
  <si>
    <t>Wyoming</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</si>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</sst>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Times New Roman"/>
      <family val="2"/>
    </font>
    <font>
      <sz val="10"/>
      <color indexed="8"/>
      <name val="Arial"/>
      <family val="2"/>
    </font>
    <font>
      <b/>
      <sz val="10"/>
      <color indexed="8"/>
      <name val="Times New Roman"/>
      <family val="1"/>
    </font>
    <font>
      <b/>
      <sz val="10"/>
      <color theme="0"/>
      <name val="Calibri"/>
      <family val="2"/>
      <scheme val="minor"/>
    </font>
    <font>
      <b/>
      <sz val="14"/>
      <color theme="0"/>
      <name val="Times New Roman"/>
      <family val="1"/>
    </font>
    <font>
      <b/>
      <sz val="10"/>
      <color theme="1"/>
      <name val="Times New Roman"/>
      <family val="1"/>
    </font>
    <font>
      <sz val="11"/>
      <color theme="3" tint="0.39997558519241921"/>
      <name val="Times New Roman"/>
      <family val="2"/>
    </font>
    <font>
      <sz val="12"/>
      <color theme="1"/>
      <name val="Calibri"/>
      <family val="2"/>
    </font>
    <font>
      <b/>
      <sz val="10"/>
      <color theme="1"/>
      <name val="Times New Roman"/>
      <family val="2"/>
    </font>
  </fonts>
  <fills count="7">
    <fill>
      <patternFill patternType="none"/>
    </fill>
    <fill>
      <patternFill patternType="gray125"/>
    </fill>
    <fill>
      <patternFill patternType="solid">
        <fgColor theme="0"/>
        <bgColor indexed="0"/>
      </patternFill>
    </fill>
    <fill>
      <patternFill patternType="solid">
        <fgColor theme="0"/>
        <bgColor indexed="64"/>
      </patternFill>
    </fill>
    <fill>
      <patternFill patternType="solid">
        <fgColor theme="0" tint="-0.14999847407452621"/>
        <bgColor indexed="0"/>
      </patternFill>
    </fill>
    <fill>
      <patternFill patternType="solid">
        <fgColor theme="0" tint="-0.14999847407452621"/>
        <bgColor indexed="64"/>
      </patternFill>
    </fill>
    <fill>
      <patternFill patternType="solid">
        <fgColor theme="3" tint="0.39997558519241921"/>
        <bgColor indexed="64"/>
      </patternFill>
    </fill>
  </fills>
  <borders count="17">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35">
    <xf numFmtId="0" fontId="0" fillId="0" borderId="0" xfId="0"/>
    <xf numFmtId="0" fontId="0" fillId="3" borderId="0" xfId="0" applyFill="1"/>
    <xf numFmtId="0" fontId="0" fillId="0" borderId="0" xfId="0" applyAlignment="1">
      <alignment vertical="top" wrapText="1"/>
    </xf>
    <xf numFmtId="3" fontId="2" fillId="2" borderId="4" xfId="1" applyNumberFormat="1" applyFont="1" applyFill="1" applyBorder="1" applyAlignment="1">
      <alignment wrapText="1"/>
    </xf>
    <xf numFmtId="3" fontId="2" fillId="2" borderId="4" xfId="1" applyNumberFormat="1" applyFont="1" applyFill="1" applyBorder="1" applyAlignment="1">
      <alignment horizontal="right" wrapText="1"/>
    </xf>
    <xf numFmtId="3" fontId="5" fillId="0" borderId="4" xfId="0" applyNumberFormat="1" applyFont="1" applyBorder="1"/>
    <xf numFmtId="3" fontId="2" fillId="2" borderId="5" xfId="1" applyNumberFormat="1" applyFont="1" applyFill="1" applyBorder="1" applyAlignment="1">
      <alignment wrapText="1"/>
    </xf>
    <xf numFmtId="3" fontId="2" fillId="2" borderId="5" xfId="1" applyNumberFormat="1" applyFont="1" applyFill="1" applyBorder="1" applyAlignment="1">
      <alignment horizontal="right" wrapText="1"/>
    </xf>
    <xf numFmtId="3" fontId="5" fillId="0" borderId="5" xfId="0" applyNumberFormat="1" applyFont="1" applyBorder="1"/>
    <xf numFmtId="3" fontId="2" fillId="4" borderId="1" xfId="1" applyNumberFormat="1" applyFont="1" applyFill="1" applyBorder="1" applyAlignment="1">
      <alignment horizontal="center" vertical="top"/>
    </xf>
    <xf numFmtId="3" fontId="2" fillId="4" borderId="2" xfId="1" applyNumberFormat="1" applyFont="1" applyFill="1" applyBorder="1" applyAlignment="1">
      <alignment horizontal="center" vertical="top"/>
    </xf>
    <xf numFmtId="3" fontId="2" fillId="4" borderId="3" xfId="1" applyNumberFormat="1" applyFont="1" applyFill="1" applyBorder="1" applyAlignment="1">
      <alignment horizontal="center" vertical="top"/>
    </xf>
    <xf numFmtId="3" fontId="5" fillId="5" borderId="6" xfId="0" applyNumberFormat="1" applyFont="1" applyFill="1" applyBorder="1"/>
    <xf numFmtId="3" fontId="5" fillId="5" borderId="5" xfId="0" applyNumberFormat="1" applyFont="1" applyFill="1" applyBorder="1"/>
    <xf numFmtId="9" fontId="5" fillId="5" borderId="5" xfId="0" applyNumberFormat="1" applyFont="1" applyFill="1" applyBorder="1"/>
    <xf numFmtId="0" fontId="6" fillId="6" borderId="0" xfId="0" applyFont="1" applyFill="1"/>
    <xf numFmtId="3" fontId="3" fillId="6" borderId="7" xfId="0" applyNumberFormat="1" applyFont="1" applyFill="1" applyBorder="1"/>
    <xf numFmtId="3" fontId="3" fillId="6" borderId="8" xfId="0" applyNumberFormat="1" applyFont="1" applyFill="1" applyBorder="1"/>
    <xf numFmtId="3" fontId="4" fillId="6" borderId="8" xfId="0" applyNumberFormat="1" applyFont="1" applyFill="1" applyBorder="1" applyAlignment="1">
      <alignment horizontal="center"/>
    </xf>
    <xf numFmtId="3" fontId="3" fillId="6" borderId="9" xfId="0" applyNumberFormat="1" applyFont="1" applyFill="1" applyBorder="1"/>
    <xf numFmtId="3" fontId="3" fillId="6" borderId="10" xfId="0" applyNumberFormat="1" applyFont="1" applyFill="1" applyBorder="1"/>
    <xf numFmtId="3" fontId="3" fillId="6" borderId="11" xfId="0" applyNumberFormat="1" applyFont="1" applyFill="1" applyBorder="1"/>
    <xf numFmtId="3" fontId="4" fillId="6" borderId="11" xfId="0" applyNumberFormat="1" applyFont="1" applyFill="1" applyBorder="1" applyAlignment="1">
      <alignment horizontal="center"/>
    </xf>
    <xf numFmtId="3" fontId="3" fillId="6" borderId="12" xfId="0" applyNumberFormat="1" applyFont="1" applyFill="1" applyBorder="1"/>
    <xf numFmtId="0" fontId="4" fillId="6" borderId="0" xfId="0" applyFont="1" applyFill="1"/>
    <xf numFmtId="0" fontId="0" fillId="3" borderId="13" xfId="0" applyFill="1" applyBorder="1"/>
    <xf numFmtId="0" fontId="0" fillId="3" borderId="14" xfId="0" applyFill="1" applyBorder="1"/>
    <xf numFmtId="0" fontId="0" fillId="0" borderId="15" xfId="0" applyBorder="1"/>
    <xf numFmtId="3" fontId="2" fillId="2" borderId="4" xfId="2" applyNumberFormat="1" applyFont="1" applyFill="1" applyBorder="1" applyAlignment="1">
      <alignment wrapText="1"/>
    </xf>
    <xf numFmtId="0" fontId="8" fillId="0" borderId="0" xfId="0" applyFont="1" applyAlignment="1">
      <alignment vertical="center"/>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3" fontId="2" fillId="4" borderId="1" xfId="1" applyNumberFormat="1" applyFont="1" applyFill="1" applyBorder="1" applyAlignment="1">
      <alignment horizontal="center" vertical="top"/>
    </xf>
    <xf numFmtId="3" fontId="2" fillId="4" borderId="16" xfId="1" applyNumberFormat="1" applyFont="1" applyFill="1" applyBorder="1" applyAlignment="1">
      <alignment horizontal="center" vertical="top"/>
    </xf>
  </cellXfs>
  <cellStyles count="3">
    <cellStyle name="Normal" xfId="0" builtinId="0"/>
    <cellStyle name="Normal_Sheet1" xfId="1"/>
    <cellStyle name="Normal_Sheet1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latin typeface="Times New Roman" pitchFamily="18" charset="0"/>
                <a:cs typeface="Times New Roman" pitchFamily="18" charset="0"/>
              </a:defRPr>
            </a:pPr>
            <a:r>
              <a:rPr lang="en-US" b="1">
                <a:latin typeface="Times New Roman" pitchFamily="18" charset="0"/>
                <a:cs typeface="Times New Roman" pitchFamily="18" charset="0"/>
              </a:rPr>
              <a:t>Protection and Advocacy Agencies </a:t>
            </a:r>
          </a:p>
          <a:p>
            <a:pPr>
              <a:defRPr b="1">
                <a:latin typeface="Times New Roman" pitchFamily="18" charset="0"/>
                <a:cs typeface="Times New Roman" pitchFamily="18" charset="0"/>
              </a:defRPr>
            </a:pPr>
            <a:r>
              <a:rPr lang="en-US" b="1">
                <a:latin typeface="Times New Roman" pitchFamily="18" charset="0"/>
                <a:cs typeface="Times New Roman" pitchFamily="18" charset="0"/>
              </a:rPr>
              <a:t> FY 2012 Program Performance Reports</a:t>
            </a:r>
          </a:p>
          <a:p>
            <a:pPr>
              <a:defRPr b="1">
                <a:latin typeface="Times New Roman" pitchFamily="18" charset="0"/>
                <a:cs typeface="Times New Roman" pitchFamily="18" charset="0"/>
              </a:defRPr>
            </a:pPr>
            <a:r>
              <a:rPr lang="en-US" b="1">
                <a:latin typeface="Times New Roman" pitchFamily="18" charset="0"/>
                <a:cs typeface="Times New Roman" pitchFamily="18" charset="0"/>
              </a:rPr>
              <a:t>Clients' Age Groups</a:t>
            </a:r>
          </a:p>
        </c:rich>
      </c:tx>
      <c:layout>
        <c:manualLayout>
          <c:xMode val="edge"/>
          <c:yMode val="edge"/>
          <c:x val="0.25854031647651116"/>
          <c:y val="0"/>
        </c:manualLayout>
      </c:layout>
      <c:overlay val="0"/>
    </c:title>
    <c:autoTitleDeleted val="0"/>
    <c:view3D>
      <c:rotX val="20"/>
      <c:rotY val="0"/>
      <c:depthPercent val="30"/>
      <c:rAngAx val="0"/>
      <c:perspective val="10"/>
    </c:view3D>
    <c:floor>
      <c:thickness val="0"/>
    </c:floor>
    <c:sideWall>
      <c:thickness val="0"/>
    </c:sideWall>
    <c:backWall>
      <c:thickness val="0"/>
    </c:backWall>
    <c:plotArea>
      <c:layout>
        <c:manualLayout>
          <c:layoutTarget val="inner"/>
          <c:xMode val="edge"/>
          <c:yMode val="edge"/>
          <c:x val="5.2871686294046283E-3"/>
          <c:y val="8.1080436979275878E-3"/>
          <c:w val="0.9947128200253037"/>
          <c:h val="0.99015159468702751"/>
        </c:manualLayout>
      </c:layout>
      <c:pie3DChart>
        <c:varyColors val="1"/>
        <c:ser>
          <c:idx val="0"/>
          <c:order val="0"/>
          <c:explosion val="12"/>
          <c:dLbls>
            <c:dLbl>
              <c:idx val="0"/>
              <c:layout>
                <c:manualLayout>
                  <c:x val="-7.3350123853147533E-3"/>
                  <c:y val="-1.2155472091412321E-2"/>
                </c:manualLayout>
              </c:layout>
              <c:dLblPos val="bestFit"/>
              <c:showLegendKey val="0"/>
              <c:showVal val="1"/>
              <c:showCatName val="1"/>
              <c:showSerName val="0"/>
              <c:showPercent val="0"/>
              <c:showBubbleSize val="0"/>
            </c:dLbl>
            <c:dLbl>
              <c:idx val="1"/>
              <c:layout>
                <c:manualLayout>
                  <c:x val="5.862612955454382E-2"/>
                  <c:y val="-2.0593824077075294E-3"/>
                </c:manualLayout>
              </c:layout>
              <c:dLblPos val="bestFit"/>
              <c:showLegendKey val="0"/>
              <c:showVal val="1"/>
              <c:showCatName val="1"/>
              <c:showSerName val="0"/>
              <c:showPercent val="0"/>
              <c:showBubbleSize val="0"/>
            </c:dLbl>
            <c:dLbl>
              <c:idx val="2"/>
              <c:layout>
                <c:manualLayout>
                  <c:x val="-3.2646375046704292E-2"/>
                  <c:y val="-0.42788412041715124"/>
                </c:manualLayout>
              </c:layout>
              <c:dLblPos val="bestFit"/>
              <c:showLegendKey val="0"/>
              <c:showVal val="1"/>
              <c:showCatName val="1"/>
              <c:showSerName val="0"/>
              <c:showPercent val="0"/>
              <c:showBubbleSize val="0"/>
            </c:dLbl>
            <c:dLbl>
              <c:idx val="3"/>
              <c:layout>
                <c:manualLayout>
                  <c:x val="2.7649234970409015E-2"/>
                  <c:y val="-7.496727104027251E-2"/>
                </c:manualLayout>
              </c:layout>
              <c:dLblPos val="bestFit"/>
              <c:showLegendKey val="0"/>
              <c:showVal val="1"/>
              <c:showCatName val="1"/>
              <c:showSerName val="0"/>
              <c:showPercent val="0"/>
              <c:showBubbleSize val="0"/>
            </c:dLbl>
            <c:dLbl>
              <c:idx val="4"/>
              <c:layout>
                <c:manualLayout>
                  <c:x val="-3.236395758087357E-2"/>
                  <c:y val="-6.0899696859926409E-3"/>
                </c:manualLayout>
              </c:layout>
              <c:dLblPos val="bestFit"/>
              <c:showLegendKey val="0"/>
              <c:showVal val="1"/>
              <c:showCatName val="1"/>
              <c:showSerName val="0"/>
              <c:showPercent val="0"/>
              <c:showBubbleSize val="0"/>
            </c:dLbl>
            <c:txPr>
              <a:bodyPr/>
              <a:lstStyle/>
              <a:p>
                <a:pPr>
                  <a:defRPr sz="1200" b="1"/>
                </a:pPr>
                <a:endParaRPr lang="en-US"/>
              </a:p>
            </c:txPr>
            <c:dLblPos val="outEnd"/>
            <c:showLegendKey val="0"/>
            <c:showVal val="1"/>
            <c:showCatName val="1"/>
            <c:showSerName val="0"/>
            <c:showPercent val="0"/>
            <c:showBubbleSize val="0"/>
            <c:showLeaderLines val="1"/>
          </c:dLbls>
          <c:cat>
            <c:strRef>
              <c:f>'Clients'' Age C&amp;T'!$D$37:$H$37</c:f>
              <c:strCache>
                <c:ptCount val="5"/>
                <c:pt idx="0">
                  <c:v>Age 0 -2</c:v>
                </c:pt>
                <c:pt idx="1">
                  <c:v>Age 3- 4 </c:v>
                </c:pt>
                <c:pt idx="2">
                  <c:v>Age 5 - 22</c:v>
                </c:pt>
                <c:pt idx="3">
                  <c:v>Age 23 - 59 </c:v>
                </c:pt>
                <c:pt idx="4">
                  <c:v>Age 60 and Over </c:v>
                </c:pt>
              </c:strCache>
            </c:strRef>
          </c:cat>
          <c:val>
            <c:numRef>
              <c:f>'Clients'' Age C&amp;T'!$D$96:$H$96</c:f>
              <c:numCache>
                <c:formatCode>0%</c:formatCode>
                <c:ptCount val="5"/>
                <c:pt idx="0">
                  <c:v>9.0929009640666088E-3</c:v>
                </c:pt>
                <c:pt idx="1">
                  <c:v>3.1770376862401403E-2</c:v>
                </c:pt>
                <c:pt idx="2">
                  <c:v>0.6208917616126205</c:v>
                </c:pt>
                <c:pt idx="3">
                  <c:v>0.30050394390885188</c:v>
                </c:pt>
                <c:pt idx="4">
                  <c:v>3.7741016652059596E-2</c:v>
                </c:pt>
              </c:numCache>
            </c:numRef>
          </c:val>
        </c:ser>
        <c:dLbls>
          <c:showLegendKey val="0"/>
          <c:showVal val="0"/>
          <c:showCatName val="0"/>
          <c:showSerName val="0"/>
          <c:showPercent val="0"/>
          <c:showBubbleSize val="0"/>
          <c:showLeaderLines val="1"/>
        </c:dLbls>
      </c:pie3DChart>
    </c:plotArea>
    <c:plotVisOnly val="1"/>
    <c:dispBlanksAs val="gap"/>
    <c:showDLblsOverMax val="0"/>
  </c:chart>
  <c:spPr>
    <a:ln>
      <a:solidFill>
        <a:schemeClr val="tx2">
          <a:lumMod val="75000"/>
        </a:schemeClr>
      </a:solid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latin typeface="Times New Roman" pitchFamily="18" charset="0"/>
                <a:cs typeface="Times New Roman" pitchFamily="18" charset="0"/>
              </a:defRPr>
            </a:pPr>
            <a:r>
              <a:rPr lang="en-US" sz="1400" b="1">
                <a:latin typeface="Times New Roman" pitchFamily="18" charset="0"/>
                <a:cs typeface="Times New Roman" pitchFamily="18" charset="0"/>
              </a:rPr>
              <a:t>Protection and Advocacy Agencies </a:t>
            </a:r>
          </a:p>
          <a:p>
            <a:pPr>
              <a:defRPr b="1">
                <a:latin typeface="Times New Roman" pitchFamily="18" charset="0"/>
                <a:cs typeface="Times New Roman" pitchFamily="18" charset="0"/>
              </a:defRPr>
            </a:pPr>
            <a:r>
              <a:rPr lang="en-US" sz="1400" b="1">
                <a:latin typeface="Times New Roman" pitchFamily="18" charset="0"/>
                <a:cs typeface="Times New Roman" pitchFamily="18" charset="0"/>
              </a:rPr>
              <a:t> FY 2012 Program Performance Reports</a:t>
            </a:r>
          </a:p>
          <a:p>
            <a:pPr>
              <a:defRPr b="1">
                <a:latin typeface="Times New Roman" pitchFamily="18" charset="0"/>
                <a:cs typeface="Times New Roman" pitchFamily="18" charset="0"/>
              </a:defRPr>
            </a:pPr>
            <a:r>
              <a:rPr lang="en-US" sz="1400" b="1">
                <a:latin typeface="Times New Roman" pitchFamily="18" charset="0"/>
                <a:cs typeface="Times New Roman" pitchFamily="18" charset="0"/>
              </a:rPr>
              <a:t>Clients' Age Groups</a:t>
            </a:r>
          </a:p>
        </c:rich>
      </c:tx>
      <c:layout/>
      <c:overlay val="1"/>
    </c:title>
    <c:autoTitleDeleted val="0"/>
    <c:view3D>
      <c:rotX val="20"/>
      <c:rotY val="0"/>
      <c:depthPercent val="30"/>
      <c:rAngAx val="0"/>
      <c:perspective val="10"/>
    </c:view3D>
    <c:floor>
      <c:thickness val="0"/>
    </c:floor>
    <c:sideWall>
      <c:thickness val="0"/>
    </c:sideWall>
    <c:backWall>
      <c:thickness val="0"/>
    </c:backWall>
    <c:plotArea>
      <c:layout>
        <c:manualLayout>
          <c:layoutTarget val="inner"/>
          <c:xMode val="edge"/>
          <c:yMode val="edge"/>
          <c:x val="5.2871808965696638E-3"/>
          <c:y val="8.1080133222536759E-3"/>
          <c:w val="0.99471282002530359"/>
          <c:h val="0.99015159468702751"/>
        </c:manualLayout>
      </c:layout>
      <c:pie3DChart>
        <c:varyColors val="1"/>
        <c:ser>
          <c:idx val="0"/>
          <c:order val="0"/>
          <c:explosion val="11"/>
          <c:dLbls>
            <c:dLbl>
              <c:idx val="0"/>
              <c:layout>
                <c:manualLayout>
                  <c:x val="-7.3349630427598424E-3"/>
                  <c:y val="-4.0404040404040394E-2"/>
                </c:manualLayout>
              </c:layout>
              <c:dLblPos val="bestFit"/>
              <c:showLegendKey val="0"/>
              <c:showVal val="1"/>
              <c:showCatName val="1"/>
              <c:showSerName val="0"/>
              <c:showPercent val="0"/>
              <c:showBubbleSize val="0"/>
            </c:dLbl>
            <c:dLbl>
              <c:idx val="1"/>
              <c:layout>
                <c:manualLayout>
                  <c:x val="2.6405866953935406E-2"/>
                  <c:y val="-3.4343434343434343E-2"/>
                </c:manualLayout>
              </c:layout>
              <c:dLblPos val="bestFit"/>
              <c:showLegendKey val="0"/>
              <c:showVal val="1"/>
              <c:showCatName val="1"/>
              <c:showSerName val="0"/>
              <c:showPercent val="0"/>
              <c:showBubbleSize val="0"/>
            </c:dLbl>
            <c:dLbl>
              <c:idx val="2"/>
              <c:layout>
                <c:manualLayout>
                  <c:x val="-5.442490723142366E-2"/>
                  <c:y val="-0.39195869559273838"/>
                </c:manualLayout>
              </c:layout>
              <c:dLblPos val="bestFit"/>
              <c:showLegendKey val="0"/>
              <c:showVal val="1"/>
              <c:showCatName val="1"/>
              <c:showSerName val="0"/>
              <c:showPercent val="0"/>
              <c:showBubbleSize val="0"/>
            </c:dLbl>
            <c:dLbl>
              <c:idx val="3"/>
              <c:layout>
                <c:manualLayout>
                  <c:x val="2.1014173228346453E-2"/>
                  <c:y val="-0.10006305364173225"/>
                </c:manualLayout>
              </c:layout>
              <c:dLblPos val="bestFit"/>
              <c:showLegendKey val="0"/>
              <c:showVal val="1"/>
              <c:showCatName val="1"/>
              <c:showSerName val="0"/>
              <c:showPercent val="0"/>
              <c:showBubbleSize val="0"/>
            </c:dLbl>
            <c:dLbl>
              <c:idx val="4"/>
              <c:layout>
                <c:manualLayout>
                  <c:x val="-8.6552563904566171E-2"/>
                  <c:y val="-3.0303030303030311E-2"/>
                </c:manualLayout>
              </c:layout>
              <c:dLblPos val="bestFit"/>
              <c:showLegendKey val="0"/>
              <c:showVal val="1"/>
              <c:showCatName val="1"/>
              <c:showSerName val="0"/>
              <c:showPercent val="0"/>
              <c:showBubbleSize val="0"/>
            </c:dLbl>
            <c:txPr>
              <a:bodyPr/>
              <a:lstStyle/>
              <a:p>
                <a:pPr>
                  <a:defRPr sz="1200" b="1"/>
                </a:pPr>
                <a:endParaRPr lang="en-US"/>
              </a:p>
            </c:txPr>
            <c:dLblPos val="outEnd"/>
            <c:showLegendKey val="0"/>
            <c:showVal val="1"/>
            <c:showCatName val="1"/>
            <c:showSerName val="0"/>
            <c:showPercent val="0"/>
            <c:showBubbleSize val="0"/>
            <c:showLeaderLines val="1"/>
          </c:dLbls>
          <c:cat>
            <c:strRef>
              <c:f>'Clients'' Age C&amp;T'!$D$37:$H$37</c:f>
              <c:strCache>
                <c:ptCount val="5"/>
                <c:pt idx="0">
                  <c:v>Age 0 -2</c:v>
                </c:pt>
                <c:pt idx="1">
                  <c:v>Age 3- 4 </c:v>
                </c:pt>
                <c:pt idx="2">
                  <c:v>Age 5 - 22</c:v>
                </c:pt>
                <c:pt idx="3">
                  <c:v>Age 23 - 59 </c:v>
                </c:pt>
                <c:pt idx="4">
                  <c:v>Age 60 and Over </c:v>
                </c:pt>
              </c:strCache>
            </c:strRef>
          </c:cat>
          <c:val>
            <c:numRef>
              <c:f>'Clients'' Age C&amp;T'!$D$96:$H$96</c:f>
              <c:numCache>
                <c:formatCode>0%</c:formatCode>
                <c:ptCount val="5"/>
                <c:pt idx="0">
                  <c:v>9.0929009640666088E-3</c:v>
                </c:pt>
                <c:pt idx="1">
                  <c:v>3.1770376862401403E-2</c:v>
                </c:pt>
                <c:pt idx="2">
                  <c:v>0.6208917616126205</c:v>
                </c:pt>
                <c:pt idx="3">
                  <c:v>0.30050394390885188</c:v>
                </c:pt>
                <c:pt idx="4">
                  <c:v>3.7741016652059596E-2</c:v>
                </c:pt>
              </c:numCache>
            </c:numRef>
          </c:val>
        </c:ser>
        <c:dLbls>
          <c:showLegendKey val="0"/>
          <c:showVal val="0"/>
          <c:showCatName val="0"/>
          <c:showSerName val="0"/>
          <c:showPercent val="0"/>
          <c:showBubbleSize val="0"/>
          <c:showLeaderLines val="1"/>
        </c:dLbls>
      </c:pie3DChart>
    </c:plotArea>
    <c:plotVisOnly val="1"/>
    <c:dispBlanksAs val="gap"/>
    <c:showDLblsOverMax val="0"/>
  </c:chart>
  <c:spPr>
    <a:ln>
      <a:solidFill>
        <a:schemeClr val="tx2">
          <a:lumMod val="75000"/>
        </a:schemeClr>
      </a:solidFill>
    </a:ln>
  </c:spPr>
  <c:printSettings>
    <c:headerFooter/>
    <c:pageMargins b="0.75000000000000056" l="0.70000000000000051" r="0.70000000000000051" t="0.75000000000000056" header="0.30000000000000027" footer="0.30000000000000027"/>
    <c:pageSetup/>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sheetViews>
    <sheetView zoomScale="125" workbookViewId="0" zoomToFit="1"/>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1560" cy="6294120"/>
    <xdr:graphicFrame macro="">
      <xdr:nvGraphicFramePr>
        <xdr:cNvPr id="2" name="Chart 1" descr="This is the P&amp;A FY 2012 Program Performance Reports Clients' Age Groups chart" title="Protection and Advocacy Agencies"/>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1724024" y="0"/>
    <xdr:ext cx="6905625" cy="5852160"/>
    <xdr:graphicFrame macro="">
      <xdr:nvGraphicFramePr>
        <xdr:cNvPr id="6" name="Chart 5" descr="This is the P&amp;A FY 2012 Program Performance Reports Clients' Age Groups chart" title="Protection and Advocacy Agencies"/>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1:L100"/>
  <sheetViews>
    <sheetView tabSelected="1" topLeftCell="A16" zoomScaleNormal="100" workbookViewId="0">
      <selection activeCell="L42" sqref="L42"/>
    </sheetView>
  </sheetViews>
  <sheetFormatPr defaultRowHeight="15" x14ac:dyDescent="0.25"/>
  <cols>
    <col min="2" max="2" width="16.7109375" style="1" customWidth="1"/>
    <col min="3" max="3" width="28" style="1" customWidth="1"/>
    <col min="4" max="8" width="20.7109375" style="1" customWidth="1"/>
    <col min="9" max="9" width="20.7109375" customWidth="1"/>
  </cols>
  <sheetData>
    <row r="11" ht="15" customHeight="1" x14ac:dyDescent="0.25"/>
    <row r="32" spans="1:1" x14ac:dyDescent="0.25">
      <c r="A32" t="s">
        <v>71</v>
      </c>
    </row>
    <row r="34" spans="2:9" ht="19.5" thickBot="1" x14ac:dyDescent="0.35">
      <c r="B34" s="15"/>
      <c r="C34" s="15"/>
      <c r="D34" s="15"/>
      <c r="E34" s="24" t="s">
        <v>67</v>
      </c>
      <c r="F34" s="15"/>
      <c r="G34" s="15"/>
      <c r="H34" s="15"/>
      <c r="I34" s="15"/>
    </row>
    <row r="35" spans="2:9" ht="18.75" x14ac:dyDescent="0.3">
      <c r="B35" s="16"/>
      <c r="C35" s="17"/>
      <c r="D35" s="17"/>
      <c r="E35" s="17"/>
      <c r="F35" s="18" t="s">
        <v>66</v>
      </c>
      <c r="G35" s="17"/>
      <c r="H35" s="17"/>
      <c r="I35" s="19"/>
    </row>
    <row r="36" spans="2:9" ht="19.5" thickBot="1" x14ac:dyDescent="0.35">
      <c r="B36" s="20"/>
      <c r="C36" s="21"/>
      <c r="D36" s="21"/>
      <c r="E36" s="22"/>
      <c r="F36" s="22" t="s">
        <v>70</v>
      </c>
      <c r="G36" s="21"/>
      <c r="H36" s="21"/>
      <c r="I36" s="23"/>
    </row>
    <row r="37" spans="2:9" s="2" customFormat="1" ht="15.75" thickBot="1" x14ac:dyDescent="0.3">
      <c r="B37" s="33" t="s">
        <v>55</v>
      </c>
      <c r="C37" s="34"/>
      <c r="D37" s="10" t="s">
        <v>56</v>
      </c>
      <c r="E37" s="11" t="s">
        <v>57</v>
      </c>
      <c r="F37" s="10" t="s">
        <v>58</v>
      </c>
      <c r="G37" s="11" t="s">
        <v>59</v>
      </c>
      <c r="H37" s="9" t="s">
        <v>60</v>
      </c>
      <c r="I37" s="10" t="s">
        <v>61</v>
      </c>
    </row>
    <row r="38" spans="2:9" x14ac:dyDescent="0.25">
      <c r="B38" s="6" t="s">
        <v>0</v>
      </c>
      <c r="C38" s="28" t="s">
        <v>72</v>
      </c>
      <c r="D38" s="7">
        <v>0</v>
      </c>
      <c r="E38" s="7">
        <v>2</v>
      </c>
      <c r="F38" s="7">
        <v>64</v>
      </c>
      <c r="G38" s="7">
        <v>20</v>
      </c>
      <c r="H38" s="7">
        <v>2</v>
      </c>
      <c r="I38" s="8">
        <f>SUM(D38:H38)</f>
        <v>88</v>
      </c>
    </row>
    <row r="39" spans="2:9" x14ac:dyDescent="0.25">
      <c r="B39" s="3" t="s">
        <v>1</v>
      </c>
      <c r="C39" s="28" t="s">
        <v>73</v>
      </c>
      <c r="D39" s="4">
        <v>3</v>
      </c>
      <c r="E39" s="4">
        <v>1</v>
      </c>
      <c r="F39" s="4">
        <v>97</v>
      </c>
      <c r="G39" s="4">
        <v>111</v>
      </c>
      <c r="H39" s="4">
        <v>45</v>
      </c>
      <c r="I39" s="5">
        <f t="shared" ref="I39:I94" si="0">SUM(D39:H39)</f>
        <v>257</v>
      </c>
    </row>
    <row r="40" spans="2:9" hidden="1" x14ac:dyDescent="0.25">
      <c r="B40" s="3" t="s">
        <v>2</v>
      </c>
      <c r="C40" s="28" t="s">
        <v>74</v>
      </c>
      <c r="D40" s="4">
        <v>0</v>
      </c>
      <c r="E40" s="4">
        <v>0</v>
      </c>
      <c r="F40" s="4">
        <v>55</v>
      </c>
      <c r="G40" s="4">
        <v>11</v>
      </c>
      <c r="H40" s="4">
        <v>1</v>
      </c>
      <c r="I40" s="5">
        <f t="shared" si="0"/>
        <v>67</v>
      </c>
    </row>
    <row r="41" spans="2:9" x14ac:dyDescent="0.25">
      <c r="B41" s="3" t="s">
        <v>3</v>
      </c>
      <c r="C41" s="28" t="s">
        <v>75</v>
      </c>
      <c r="D41" s="4">
        <v>2</v>
      </c>
      <c r="E41" s="4">
        <v>1</v>
      </c>
      <c r="F41" s="4">
        <v>35</v>
      </c>
      <c r="G41" s="4">
        <v>2</v>
      </c>
      <c r="H41" s="4">
        <v>0</v>
      </c>
      <c r="I41" s="5">
        <f t="shared" si="0"/>
        <v>40</v>
      </c>
    </row>
    <row r="42" spans="2:9" x14ac:dyDescent="0.25">
      <c r="B42" s="3" t="s">
        <v>4</v>
      </c>
      <c r="C42" s="28" t="s">
        <v>76</v>
      </c>
      <c r="D42" s="4">
        <v>6</v>
      </c>
      <c r="E42" s="4">
        <v>23</v>
      </c>
      <c r="F42" s="4">
        <v>607</v>
      </c>
      <c r="G42" s="4">
        <v>59</v>
      </c>
      <c r="H42" s="4">
        <v>4</v>
      </c>
      <c r="I42" s="5">
        <f t="shared" si="0"/>
        <v>699</v>
      </c>
    </row>
    <row r="43" spans="2:9" x14ac:dyDescent="0.25">
      <c r="B43" s="3" t="s">
        <v>5</v>
      </c>
      <c r="C43" s="28" t="s">
        <v>77</v>
      </c>
      <c r="D43" s="4">
        <v>11</v>
      </c>
      <c r="E43" s="4">
        <v>32</v>
      </c>
      <c r="F43" s="4">
        <v>564</v>
      </c>
      <c r="G43" s="4">
        <v>302</v>
      </c>
      <c r="H43" s="4">
        <v>16</v>
      </c>
      <c r="I43" s="5">
        <f t="shared" si="0"/>
        <v>925</v>
      </c>
    </row>
    <row r="44" spans="2:9" x14ac:dyDescent="0.25">
      <c r="B44" s="3" t="s">
        <v>6</v>
      </c>
      <c r="C44" s="28" t="s">
        <v>78</v>
      </c>
      <c r="D44" s="4">
        <v>0</v>
      </c>
      <c r="E44" s="4">
        <v>0</v>
      </c>
      <c r="F44" s="4">
        <v>61</v>
      </c>
      <c r="G44" s="4">
        <v>46</v>
      </c>
      <c r="H44" s="4">
        <v>2</v>
      </c>
      <c r="I44" s="5">
        <f t="shared" si="0"/>
        <v>109</v>
      </c>
    </row>
    <row r="45" spans="2:9" x14ac:dyDescent="0.25">
      <c r="B45" s="3" t="s">
        <v>7</v>
      </c>
      <c r="C45" s="28" t="s">
        <v>79</v>
      </c>
      <c r="D45" s="4">
        <v>0</v>
      </c>
      <c r="E45" s="4">
        <v>1</v>
      </c>
      <c r="F45" s="4">
        <v>6</v>
      </c>
      <c r="G45" s="4">
        <v>17</v>
      </c>
      <c r="H45" s="4">
        <v>14</v>
      </c>
      <c r="I45" s="5">
        <f t="shared" si="0"/>
        <v>38</v>
      </c>
    </row>
    <row r="46" spans="2:9" x14ac:dyDescent="0.25">
      <c r="B46" s="3" t="s">
        <v>8</v>
      </c>
      <c r="C46" s="28" t="s">
        <v>80</v>
      </c>
      <c r="D46" s="4">
        <v>0</v>
      </c>
      <c r="E46" s="4">
        <v>3</v>
      </c>
      <c r="F46" s="4">
        <v>17</v>
      </c>
      <c r="G46" s="4">
        <v>46</v>
      </c>
      <c r="H46" s="4">
        <v>6</v>
      </c>
      <c r="I46" s="5">
        <f t="shared" si="0"/>
        <v>72</v>
      </c>
    </row>
    <row r="47" spans="2:9" x14ac:dyDescent="0.25">
      <c r="B47" s="3" t="s">
        <v>9</v>
      </c>
      <c r="C47" s="28" t="s">
        <v>81</v>
      </c>
      <c r="D47" s="4">
        <v>10</v>
      </c>
      <c r="E47" s="4">
        <v>9</v>
      </c>
      <c r="F47" s="4">
        <v>163</v>
      </c>
      <c r="G47" s="4">
        <v>49</v>
      </c>
      <c r="H47" s="4">
        <v>3</v>
      </c>
      <c r="I47" s="5">
        <f t="shared" si="0"/>
        <v>234</v>
      </c>
    </row>
    <row r="48" spans="2:9" x14ac:dyDescent="0.25">
      <c r="B48" s="3" t="s">
        <v>10</v>
      </c>
      <c r="C48" s="28" t="s">
        <v>82</v>
      </c>
      <c r="D48" s="4">
        <v>2</v>
      </c>
      <c r="E48" s="4">
        <v>10</v>
      </c>
      <c r="F48" s="4">
        <v>303</v>
      </c>
      <c r="G48" s="4">
        <v>173</v>
      </c>
      <c r="H48" s="4">
        <v>9</v>
      </c>
      <c r="I48" s="5">
        <f t="shared" si="0"/>
        <v>497</v>
      </c>
    </row>
    <row r="49" spans="2:12" x14ac:dyDescent="0.25">
      <c r="B49" s="3" t="s">
        <v>11</v>
      </c>
      <c r="C49" s="28" t="s">
        <v>83</v>
      </c>
      <c r="D49" s="4">
        <v>3</v>
      </c>
      <c r="E49" s="4">
        <v>7</v>
      </c>
      <c r="F49" s="4">
        <v>115</v>
      </c>
      <c r="G49" s="4">
        <v>136</v>
      </c>
      <c r="H49" s="4">
        <v>34</v>
      </c>
      <c r="I49" s="5">
        <f t="shared" si="0"/>
        <v>295</v>
      </c>
    </row>
    <row r="50" spans="2:12" x14ac:dyDescent="0.25">
      <c r="B50" s="3" t="s">
        <v>12</v>
      </c>
      <c r="C50" s="28" t="s">
        <v>84</v>
      </c>
      <c r="D50" s="4">
        <v>3</v>
      </c>
      <c r="E50" s="4">
        <v>1</v>
      </c>
      <c r="F50" s="4">
        <v>39</v>
      </c>
      <c r="G50" s="4">
        <v>12</v>
      </c>
      <c r="H50" s="4">
        <v>3</v>
      </c>
      <c r="I50" s="5">
        <f t="shared" si="0"/>
        <v>58</v>
      </c>
    </row>
    <row r="51" spans="2:12" x14ac:dyDescent="0.25">
      <c r="B51" s="3" t="s">
        <v>13</v>
      </c>
      <c r="C51" s="28" t="s">
        <v>85</v>
      </c>
      <c r="D51" s="4">
        <v>0</v>
      </c>
      <c r="E51" s="4">
        <v>17</v>
      </c>
      <c r="F51" s="4">
        <v>239</v>
      </c>
      <c r="G51" s="4">
        <v>23</v>
      </c>
      <c r="H51" s="4">
        <v>1</v>
      </c>
      <c r="I51" s="5">
        <f t="shared" si="0"/>
        <v>280</v>
      </c>
    </row>
    <row r="52" spans="2:12" x14ac:dyDescent="0.25">
      <c r="B52" s="3" t="s">
        <v>14</v>
      </c>
      <c r="C52" s="28" t="s">
        <v>86</v>
      </c>
      <c r="D52" s="4">
        <v>0</v>
      </c>
      <c r="E52" s="4">
        <v>1</v>
      </c>
      <c r="F52" s="4">
        <v>48</v>
      </c>
      <c r="G52" s="4">
        <v>31</v>
      </c>
      <c r="H52" s="4">
        <v>4</v>
      </c>
      <c r="I52" s="5">
        <f t="shared" si="0"/>
        <v>84</v>
      </c>
    </row>
    <row r="53" spans="2:12" x14ac:dyDescent="0.25">
      <c r="B53" s="3" t="s">
        <v>15</v>
      </c>
      <c r="C53" s="28" t="s">
        <v>87</v>
      </c>
      <c r="D53" s="4">
        <v>0</v>
      </c>
      <c r="E53" s="4">
        <v>3</v>
      </c>
      <c r="F53" s="4">
        <v>51</v>
      </c>
      <c r="G53" s="4">
        <v>50</v>
      </c>
      <c r="H53" s="4">
        <v>7</v>
      </c>
      <c r="I53" s="5">
        <f t="shared" si="0"/>
        <v>111</v>
      </c>
      <c r="L53" t="s">
        <v>129</v>
      </c>
    </row>
    <row r="54" spans="2:12" x14ac:dyDescent="0.25">
      <c r="B54" s="3" t="s">
        <v>16</v>
      </c>
      <c r="C54" s="28" t="s">
        <v>88</v>
      </c>
      <c r="D54" s="4">
        <v>4</v>
      </c>
      <c r="E54" s="4">
        <v>33</v>
      </c>
      <c r="F54" s="4">
        <v>497</v>
      </c>
      <c r="G54" s="4">
        <v>274</v>
      </c>
      <c r="H54" s="4">
        <v>37</v>
      </c>
      <c r="I54" s="5">
        <f t="shared" si="0"/>
        <v>845</v>
      </c>
    </row>
    <row r="55" spans="2:12" x14ac:dyDescent="0.25">
      <c r="B55" s="3" t="s">
        <v>17</v>
      </c>
      <c r="C55" s="28" t="s">
        <v>89</v>
      </c>
      <c r="D55" s="4">
        <v>0</v>
      </c>
      <c r="E55" s="4">
        <v>0</v>
      </c>
      <c r="F55" s="4">
        <v>37</v>
      </c>
      <c r="G55" s="4">
        <v>63</v>
      </c>
      <c r="H55" s="4">
        <v>12</v>
      </c>
      <c r="I55" s="5">
        <f t="shared" si="0"/>
        <v>112</v>
      </c>
    </row>
    <row r="56" spans="2:12" x14ac:dyDescent="0.25">
      <c r="B56" s="3" t="s">
        <v>18</v>
      </c>
      <c r="C56" s="28" t="s">
        <v>90</v>
      </c>
      <c r="D56" s="4">
        <v>0</v>
      </c>
      <c r="E56" s="4">
        <v>6</v>
      </c>
      <c r="F56" s="4">
        <v>146</v>
      </c>
      <c r="G56" s="4">
        <v>108</v>
      </c>
      <c r="H56" s="4">
        <v>6</v>
      </c>
      <c r="I56" s="5">
        <f t="shared" si="0"/>
        <v>266</v>
      </c>
    </row>
    <row r="57" spans="2:12" x14ac:dyDescent="0.25">
      <c r="B57" s="3" t="s">
        <v>19</v>
      </c>
      <c r="C57" s="28" t="s">
        <v>91</v>
      </c>
      <c r="D57" s="4">
        <v>1</v>
      </c>
      <c r="E57" s="4">
        <v>6</v>
      </c>
      <c r="F57" s="4">
        <v>95</v>
      </c>
      <c r="G57" s="4">
        <v>164</v>
      </c>
      <c r="H57" s="4">
        <v>18</v>
      </c>
      <c r="I57" s="5">
        <f t="shared" si="0"/>
        <v>284</v>
      </c>
    </row>
    <row r="58" spans="2:12" x14ac:dyDescent="0.25">
      <c r="B58" s="3" t="s">
        <v>20</v>
      </c>
      <c r="C58" s="28" t="s">
        <v>92</v>
      </c>
      <c r="D58" s="4">
        <v>2</v>
      </c>
      <c r="E58" s="4">
        <v>5</v>
      </c>
      <c r="F58" s="4">
        <v>91</v>
      </c>
      <c r="G58" s="4">
        <v>102</v>
      </c>
      <c r="H58" s="4">
        <v>10</v>
      </c>
      <c r="I58" s="5">
        <f t="shared" si="0"/>
        <v>210</v>
      </c>
    </row>
    <row r="59" spans="2:12" x14ac:dyDescent="0.25">
      <c r="B59" s="3" t="s">
        <v>21</v>
      </c>
      <c r="C59" s="28" t="s">
        <v>93</v>
      </c>
      <c r="D59" s="4">
        <v>0</v>
      </c>
      <c r="E59" s="4">
        <v>3</v>
      </c>
      <c r="F59" s="4">
        <v>112</v>
      </c>
      <c r="G59" s="4">
        <v>46</v>
      </c>
      <c r="H59" s="4">
        <v>5</v>
      </c>
      <c r="I59" s="5">
        <f t="shared" si="0"/>
        <v>166</v>
      </c>
    </row>
    <row r="60" spans="2:12" x14ac:dyDescent="0.25">
      <c r="B60" s="3" t="s">
        <v>22</v>
      </c>
      <c r="C60" s="28" t="s">
        <v>94</v>
      </c>
      <c r="D60" s="4">
        <v>4</v>
      </c>
      <c r="E60" s="4">
        <v>11</v>
      </c>
      <c r="F60" s="4">
        <v>103</v>
      </c>
      <c r="G60" s="4">
        <v>139</v>
      </c>
      <c r="H60" s="4">
        <v>8</v>
      </c>
      <c r="I60" s="5">
        <f t="shared" si="0"/>
        <v>265</v>
      </c>
    </row>
    <row r="61" spans="2:12" x14ac:dyDescent="0.25">
      <c r="B61" s="3" t="s">
        <v>23</v>
      </c>
      <c r="C61" s="28" t="s">
        <v>95</v>
      </c>
      <c r="D61" s="4">
        <v>4</v>
      </c>
      <c r="E61" s="4">
        <v>15</v>
      </c>
      <c r="F61" s="4">
        <v>128</v>
      </c>
      <c r="G61" s="4">
        <v>90</v>
      </c>
      <c r="H61" s="4">
        <v>12</v>
      </c>
      <c r="I61" s="5">
        <f t="shared" si="0"/>
        <v>249</v>
      </c>
    </row>
    <row r="62" spans="2:12" x14ac:dyDescent="0.25">
      <c r="B62" s="3" t="s">
        <v>24</v>
      </c>
      <c r="C62" s="28" t="s">
        <v>96</v>
      </c>
      <c r="D62" s="4">
        <v>1</v>
      </c>
      <c r="E62" s="4">
        <v>0</v>
      </c>
      <c r="F62" s="4">
        <v>266</v>
      </c>
      <c r="G62" s="4">
        <v>27</v>
      </c>
      <c r="H62" s="4">
        <v>3</v>
      </c>
      <c r="I62" s="5">
        <f t="shared" si="0"/>
        <v>297</v>
      </c>
    </row>
    <row r="63" spans="2:12" x14ac:dyDescent="0.25">
      <c r="B63" s="3" t="s">
        <v>25</v>
      </c>
      <c r="C63" s="28" t="s">
        <v>97</v>
      </c>
      <c r="D63" s="4">
        <v>5</v>
      </c>
      <c r="E63" s="4">
        <v>17</v>
      </c>
      <c r="F63" s="4">
        <v>350</v>
      </c>
      <c r="G63" s="4">
        <v>107</v>
      </c>
      <c r="H63" s="4">
        <v>6</v>
      </c>
      <c r="I63" s="5">
        <f t="shared" si="0"/>
        <v>485</v>
      </c>
    </row>
    <row r="64" spans="2:12" x14ac:dyDescent="0.25">
      <c r="B64" s="3" t="s">
        <v>26</v>
      </c>
      <c r="C64" s="28" t="s">
        <v>98</v>
      </c>
      <c r="D64" s="4">
        <v>2</v>
      </c>
      <c r="E64" s="4">
        <v>3</v>
      </c>
      <c r="F64" s="4">
        <v>202</v>
      </c>
      <c r="G64" s="4">
        <v>86</v>
      </c>
      <c r="H64" s="4">
        <v>6</v>
      </c>
      <c r="I64" s="5">
        <f t="shared" si="0"/>
        <v>299</v>
      </c>
    </row>
    <row r="65" spans="2:9" x14ac:dyDescent="0.25">
      <c r="B65" s="3" t="s">
        <v>27</v>
      </c>
      <c r="C65" s="29" t="s">
        <v>99</v>
      </c>
      <c r="D65" s="4">
        <v>11</v>
      </c>
      <c r="E65" s="4">
        <v>5</v>
      </c>
      <c r="F65" s="4">
        <v>62</v>
      </c>
      <c r="G65" s="4">
        <v>16</v>
      </c>
      <c r="H65" s="4">
        <v>0</v>
      </c>
      <c r="I65" s="5">
        <f t="shared" si="0"/>
        <v>94</v>
      </c>
    </row>
    <row r="66" spans="2:9" x14ac:dyDescent="0.25">
      <c r="B66" s="3" t="s">
        <v>28</v>
      </c>
      <c r="C66" s="28" t="s">
        <v>100</v>
      </c>
      <c r="D66" s="4">
        <v>3</v>
      </c>
      <c r="E66" s="4">
        <v>10</v>
      </c>
      <c r="F66" s="4">
        <v>142</v>
      </c>
      <c r="G66" s="4">
        <v>28</v>
      </c>
      <c r="H66" s="4">
        <v>1</v>
      </c>
      <c r="I66" s="5">
        <f t="shared" si="0"/>
        <v>184</v>
      </c>
    </row>
    <row r="67" spans="2:9" x14ac:dyDescent="0.25">
      <c r="B67" s="3" t="s">
        <v>29</v>
      </c>
      <c r="C67" s="28" t="s">
        <v>101</v>
      </c>
      <c r="D67" s="4">
        <v>0</v>
      </c>
      <c r="E67" s="4">
        <v>0</v>
      </c>
      <c r="F67" s="4">
        <v>29</v>
      </c>
      <c r="G67" s="4">
        <v>31</v>
      </c>
      <c r="H67" s="4">
        <v>3</v>
      </c>
      <c r="I67" s="5">
        <f t="shared" si="0"/>
        <v>63</v>
      </c>
    </row>
    <row r="68" spans="2:9" x14ac:dyDescent="0.25">
      <c r="B68" s="3" t="s">
        <v>62</v>
      </c>
      <c r="C68" s="28" t="s">
        <v>102</v>
      </c>
      <c r="D68" s="4">
        <v>1</v>
      </c>
      <c r="E68" s="4">
        <v>2</v>
      </c>
      <c r="F68" s="4">
        <v>26</v>
      </c>
      <c r="G68" s="4">
        <v>12</v>
      </c>
      <c r="H68" s="4">
        <v>1</v>
      </c>
      <c r="I68" s="5">
        <f t="shared" si="0"/>
        <v>42</v>
      </c>
    </row>
    <row r="69" spans="2:9" x14ac:dyDescent="0.25">
      <c r="B69" s="3" t="s">
        <v>30</v>
      </c>
      <c r="C69" s="28" t="s">
        <v>103</v>
      </c>
      <c r="D69" s="4">
        <v>1</v>
      </c>
      <c r="E69" s="4">
        <v>1</v>
      </c>
      <c r="F69" s="4">
        <v>119</v>
      </c>
      <c r="G69" s="4">
        <v>67</v>
      </c>
      <c r="H69" s="4">
        <v>2</v>
      </c>
      <c r="I69" s="5">
        <f t="shared" si="0"/>
        <v>190</v>
      </c>
    </row>
    <row r="70" spans="2:9" x14ac:dyDescent="0.25">
      <c r="B70" s="3" t="s">
        <v>31</v>
      </c>
      <c r="C70" s="28" t="s">
        <v>104</v>
      </c>
      <c r="D70" s="4">
        <v>0</v>
      </c>
      <c r="E70" s="4">
        <v>5</v>
      </c>
      <c r="F70" s="4">
        <v>137</v>
      </c>
      <c r="G70" s="4">
        <v>309</v>
      </c>
      <c r="H70" s="4">
        <v>68</v>
      </c>
      <c r="I70" s="5">
        <f t="shared" si="0"/>
        <v>519</v>
      </c>
    </row>
    <row r="71" spans="2:9" x14ac:dyDescent="0.25">
      <c r="B71" s="3" t="s">
        <v>32</v>
      </c>
      <c r="C71" s="28" t="s">
        <v>105</v>
      </c>
      <c r="D71" s="4">
        <v>0</v>
      </c>
      <c r="E71" s="4">
        <v>0</v>
      </c>
      <c r="F71" s="4">
        <v>24</v>
      </c>
      <c r="G71" s="4">
        <v>17</v>
      </c>
      <c r="H71" s="4">
        <v>0</v>
      </c>
      <c r="I71" s="5">
        <f t="shared" si="0"/>
        <v>41</v>
      </c>
    </row>
    <row r="72" spans="2:9" x14ac:dyDescent="0.25">
      <c r="B72" s="3" t="s">
        <v>33</v>
      </c>
      <c r="C72" s="28" t="s">
        <v>106</v>
      </c>
      <c r="D72" s="4">
        <v>5</v>
      </c>
      <c r="E72" s="4">
        <v>10</v>
      </c>
      <c r="F72" s="4">
        <v>212</v>
      </c>
      <c r="G72" s="4">
        <v>80</v>
      </c>
      <c r="H72" s="4">
        <v>7</v>
      </c>
      <c r="I72" s="5">
        <f t="shared" si="0"/>
        <v>314</v>
      </c>
    </row>
    <row r="73" spans="2:9" x14ac:dyDescent="0.25">
      <c r="B73" s="3" t="s">
        <v>34</v>
      </c>
      <c r="C73" s="28" t="s">
        <v>107</v>
      </c>
      <c r="D73" s="4">
        <v>2</v>
      </c>
      <c r="E73" s="4">
        <v>36</v>
      </c>
      <c r="F73" s="4">
        <v>279</v>
      </c>
      <c r="G73" s="4">
        <v>264</v>
      </c>
      <c r="H73" s="4">
        <v>62</v>
      </c>
      <c r="I73" s="5">
        <f t="shared" si="0"/>
        <v>643</v>
      </c>
    </row>
    <row r="74" spans="2:9" x14ac:dyDescent="0.25">
      <c r="B74" s="3" t="s">
        <v>35</v>
      </c>
      <c r="C74" s="28" t="s">
        <v>108</v>
      </c>
      <c r="D74" s="4">
        <v>0</v>
      </c>
      <c r="E74" s="4">
        <v>0</v>
      </c>
      <c r="F74" s="4">
        <v>27</v>
      </c>
      <c r="G74" s="4">
        <v>65</v>
      </c>
      <c r="H74" s="4">
        <v>7</v>
      </c>
      <c r="I74" s="5">
        <f t="shared" si="0"/>
        <v>99</v>
      </c>
    </row>
    <row r="75" spans="2:9" x14ac:dyDescent="0.25">
      <c r="B75" s="3" t="s">
        <v>36</v>
      </c>
      <c r="C75" s="28" t="s">
        <v>109</v>
      </c>
      <c r="D75" s="4">
        <v>9</v>
      </c>
      <c r="E75" s="4">
        <v>8</v>
      </c>
      <c r="F75" s="4">
        <v>60</v>
      </c>
      <c r="G75" s="4">
        <v>40</v>
      </c>
      <c r="H75" s="4">
        <v>1</v>
      </c>
      <c r="I75" s="5">
        <f t="shared" si="0"/>
        <v>118</v>
      </c>
    </row>
    <row r="76" spans="2:9" x14ac:dyDescent="0.25">
      <c r="B76" s="3" t="s">
        <v>37</v>
      </c>
      <c r="C76" s="28" t="s">
        <v>110</v>
      </c>
      <c r="D76" s="4">
        <v>6</v>
      </c>
      <c r="E76" s="4">
        <v>26</v>
      </c>
      <c r="F76" s="4">
        <v>854</v>
      </c>
      <c r="G76" s="4">
        <v>223</v>
      </c>
      <c r="H76" s="4">
        <v>9</v>
      </c>
      <c r="I76" s="5">
        <f t="shared" si="0"/>
        <v>1118</v>
      </c>
    </row>
    <row r="77" spans="2:9" x14ac:dyDescent="0.25">
      <c r="B77" s="3" t="s">
        <v>38</v>
      </c>
      <c r="C77" s="28" t="s">
        <v>111</v>
      </c>
      <c r="D77" s="4">
        <v>9</v>
      </c>
      <c r="E77" s="4">
        <v>27</v>
      </c>
      <c r="F77" s="4">
        <v>642</v>
      </c>
      <c r="G77" s="4">
        <v>261</v>
      </c>
      <c r="H77" s="4">
        <v>25</v>
      </c>
      <c r="I77" s="5">
        <f t="shared" si="0"/>
        <v>964</v>
      </c>
    </row>
    <row r="78" spans="2:9" x14ac:dyDescent="0.25">
      <c r="B78" s="3" t="s">
        <v>39</v>
      </c>
      <c r="C78" s="28" t="s">
        <v>112</v>
      </c>
      <c r="D78" s="4">
        <v>12</v>
      </c>
      <c r="E78" s="4">
        <v>16</v>
      </c>
      <c r="F78" s="4">
        <v>490</v>
      </c>
      <c r="G78" s="4">
        <v>316</v>
      </c>
      <c r="H78" s="4">
        <v>15</v>
      </c>
      <c r="I78" s="5">
        <f t="shared" si="0"/>
        <v>849</v>
      </c>
    </row>
    <row r="79" spans="2:9" x14ac:dyDescent="0.25">
      <c r="B79" s="3" t="s">
        <v>40</v>
      </c>
      <c r="C79" s="28" t="s">
        <v>113</v>
      </c>
      <c r="D79" s="4">
        <v>1</v>
      </c>
      <c r="E79" s="4">
        <v>1</v>
      </c>
      <c r="F79" s="4">
        <v>79</v>
      </c>
      <c r="G79" s="4">
        <v>41</v>
      </c>
      <c r="H79" s="4">
        <v>2</v>
      </c>
      <c r="I79" s="5">
        <f t="shared" si="0"/>
        <v>124</v>
      </c>
    </row>
    <row r="80" spans="2:9" x14ac:dyDescent="0.25">
      <c r="B80" s="3" t="s">
        <v>41</v>
      </c>
      <c r="C80" s="28" t="s">
        <v>114</v>
      </c>
      <c r="D80" s="4">
        <v>4</v>
      </c>
      <c r="E80" s="4">
        <v>42</v>
      </c>
      <c r="F80" s="4">
        <v>547</v>
      </c>
      <c r="G80" s="4">
        <v>364</v>
      </c>
      <c r="H80" s="4">
        <v>66</v>
      </c>
      <c r="I80" s="5">
        <f t="shared" si="0"/>
        <v>1023</v>
      </c>
    </row>
    <row r="81" spans="2:9" x14ac:dyDescent="0.25">
      <c r="B81" s="3" t="s">
        <v>42</v>
      </c>
      <c r="C81" s="28" t="s">
        <v>115</v>
      </c>
      <c r="D81" s="4">
        <v>6</v>
      </c>
      <c r="E81" s="4">
        <v>96</v>
      </c>
      <c r="F81" s="4">
        <v>1106</v>
      </c>
      <c r="G81" s="4">
        <v>58</v>
      </c>
      <c r="H81" s="4">
        <v>2</v>
      </c>
      <c r="I81" s="5">
        <f t="shared" si="0"/>
        <v>1268</v>
      </c>
    </row>
    <row r="82" spans="2:9" x14ac:dyDescent="0.25">
      <c r="B82" s="3" t="s">
        <v>43</v>
      </c>
      <c r="C82" s="28" t="s">
        <v>116</v>
      </c>
      <c r="D82" s="4">
        <v>0</v>
      </c>
      <c r="E82" s="4">
        <v>2</v>
      </c>
      <c r="F82" s="4">
        <v>134</v>
      </c>
      <c r="G82" s="4">
        <v>111</v>
      </c>
      <c r="H82" s="4">
        <v>30</v>
      </c>
      <c r="I82" s="5">
        <f t="shared" si="0"/>
        <v>277</v>
      </c>
    </row>
    <row r="83" spans="2:9" x14ac:dyDescent="0.25">
      <c r="B83" s="3" t="s">
        <v>44</v>
      </c>
      <c r="C83" s="28" t="s">
        <v>117</v>
      </c>
      <c r="D83" s="4">
        <v>0</v>
      </c>
      <c r="E83" s="4">
        <v>7</v>
      </c>
      <c r="F83" s="4">
        <v>102</v>
      </c>
      <c r="G83" s="4">
        <v>33</v>
      </c>
      <c r="H83" s="4">
        <v>2</v>
      </c>
      <c r="I83" s="5">
        <f t="shared" si="0"/>
        <v>144</v>
      </c>
    </row>
    <row r="84" spans="2:9" x14ac:dyDescent="0.25">
      <c r="B84" s="3" t="s">
        <v>45</v>
      </c>
      <c r="C84" s="28" t="s">
        <v>118</v>
      </c>
      <c r="D84" s="4">
        <v>0</v>
      </c>
      <c r="E84" s="4">
        <v>4</v>
      </c>
      <c r="F84" s="4">
        <v>118</v>
      </c>
      <c r="G84" s="4">
        <v>37</v>
      </c>
      <c r="H84" s="4">
        <v>3</v>
      </c>
      <c r="I84" s="5">
        <f t="shared" si="0"/>
        <v>162</v>
      </c>
    </row>
    <row r="85" spans="2:9" x14ac:dyDescent="0.25">
      <c r="B85" s="3" t="s">
        <v>46</v>
      </c>
      <c r="C85" s="28" t="s">
        <v>119</v>
      </c>
      <c r="D85" s="4">
        <v>0</v>
      </c>
      <c r="E85" s="4">
        <v>1</v>
      </c>
      <c r="F85" s="4">
        <v>64</v>
      </c>
      <c r="G85" s="4">
        <v>19</v>
      </c>
      <c r="H85" s="4">
        <v>1</v>
      </c>
      <c r="I85" s="5">
        <f t="shared" si="0"/>
        <v>85</v>
      </c>
    </row>
    <row r="86" spans="2:9" x14ac:dyDescent="0.25">
      <c r="B86" s="3" t="s">
        <v>47</v>
      </c>
      <c r="C86" s="28" t="s">
        <v>120</v>
      </c>
      <c r="D86" s="4">
        <v>25</v>
      </c>
      <c r="E86" s="4">
        <v>32</v>
      </c>
      <c r="F86" s="4">
        <v>701</v>
      </c>
      <c r="G86" s="4">
        <v>291</v>
      </c>
      <c r="H86" s="4">
        <v>24</v>
      </c>
      <c r="I86" s="5">
        <f t="shared" si="0"/>
        <v>1073</v>
      </c>
    </row>
    <row r="87" spans="2:9" x14ac:dyDescent="0.25">
      <c r="B87" s="3" t="s">
        <v>48</v>
      </c>
      <c r="C87" s="28" t="s">
        <v>121</v>
      </c>
      <c r="D87" s="4">
        <v>2</v>
      </c>
      <c r="E87" s="4">
        <v>7</v>
      </c>
      <c r="F87" s="4">
        <v>212</v>
      </c>
      <c r="G87" s="4">
        <v>98</v>
      </c>
      <c r="H87" s="4">
        <v>15</v>
      </c>
      <c r="I87" s="5">
        <f t="shared" si="0"/>
        <v>334</v>
      </c>
    </row>
    <row r="88" spans="2:9" x14ac:dyDescent="0.25">
      <c r="B88" s="3" t="s">
        <v>49</v>
      </c>
      <c r="C88" s="28" t="s">
        <v>122</v>
      </c>
      <c r="D88" s="4">
        <v>0</v>
      </c>
      <c r="E88" s="4">
        <v>4</v>
      </c>
      <c r="F88" s="4">
        <v>91</v>
      </c>
      <c r="G88" s="4">
        <v>65</v>
      </c>
      <c r="H88" s="4">
        <v>21</v>
      </c>
      <c r="I88" s="5">
        <f t="shared" si="0"/>
        <v>181</v>
      </c>
    </row>
    <row r="89" spans="2:9" x14ac:dyDescent="0.25">
      <c r="B89" s="3" t="s">
        <v>50</v>
      </c>
      <c r="C89" s="28" t="s">
        <v>123</v>
      </c>
      <c r="D89" s="4">
        <v>0</v>
      </c>
      <c r="E89" s="4">
        <v>1</v>
      </c>
      <c r="F89" s="4">
        <v>27</v>
      </c>
      <c r="G89" s="4">
        <v>12</v>
      </c>
      <c r="H89" s="4">
        <v>2</v>
      </c>
      <c r="I89" s="5">
        <f t="shared" si="0"/>
        <v>42</v>
      </c>
    </row>
    <row r="90" spans="2:9" x14ac:dyDescent="0.25">
      <c r="B90" s="3" t="s">
        <v>51</v>
      </c>
      <c r="C90" s="28" t="s">
        <v>124</v>
      </c>
      <c r="D90" s="4">
        <v>5</v>
      </c>
      <c r="E90" s="4">
        <v>13</v>
      </c>
      <c r="F90" s="4">
        <v>191</v>
      </c>
      <c r="G90" s="4">
        <v>70</v>
      </c>
      <c r="H90" s="4">
        <v>11</v>
      </c>
      <c r="I90" s="5">
        <f t="shared" si="0"/>
        <v>290</v>
      </c>
    </row>
    <row r="91" spans="2:9" x14ac:dyDescent="0.25">
      <c r="B91" s="3" t="s">
        <v>63</v>
      </c>
      <c r="C91" s="28" t="s">
        <v>125</v>
      </c>
      <c r="D91" s="4">
        <v>1</v>
      </c>
      <c r="E91" s="4">
        <v>5</v>
      </c>
      <c r="F91" s="4">
        <v>105</v>
      </c>
      <c r="G91" s="4">
        <v>135</v>
      </c>
      <c r="H91" s="4">
        <v>21</v>
      </c>
      <c r="I91" s="5">
        <f t="shared" si="0"/>
        <v>267</v>
      </c>
    </row>
    <row r="92" spans="2:9" x14ac:dyDescent="0.25">
      <c r="B92" s="3" t="s">
        <v>52</v>
      </c>
      <c r="C92" s="28" t="s">
        <v>126</v>
      </c>
      <c r="D92" s="4">
        <v>0</v>
      </c>
      <c r="E92" s="4">
        <v>4</v>
      </c>
      <c r="F92" s="4">
        <v>189</v>
      </c>
      <c r="G92" s="4">
        <v>46</v>
      </c>
      <c r="H92" s="4">
        <v>2</v>
      </c>
      <c r="I92" s="5">
        <f t="shared" si="0"/>
        <v>241</v>
      </c>
    </row>
    <row r="93" spans="2:9" x14ac:dyDescent="0.25">
      <c r="B93" s="3" t="s">
        <v>53</v>
      </c>
      <c r="C93" s="28" t="s">
        <v>127</v>
      </c>
      <c r="D93" s="4">
        <v>0</v>
      </c>
      <c r="E93" s="4">
        <v>5</v>
      </c>
      <c r="F93" s="4">
        <v>68</v>
      </c>
      <c r="G93" s="4">
        <v>38</v>
      </c>
      <c r="H93" s="4">
        <v>2</v>
      </c>
      <c r="I93" s="5">
        <f t="shared" si="0"/>
        <v>113</v>
      </c>
    </row>
    <row r="94" spans="2:9" x14ac:dyDescent="0.25">
      <c r="B94" s="3" t="s">
        <v>54</v>
      </c>
      <c r="C94" s="28" t="s">
        <v>128</v>
      </c>
      <c r="D94" s="4">
        <v>0</v>
      </c>
      <c r="E94" s="4">
        <v>0</v>
      </c>
      <c r="F94" s="4">
        <v>7</v>
      </c>
      <c r="G94" s="4">
        <v>45</v>
      </c>
      <c r="H94" s="4">
        <v>10</v>
      </c>
      <c r="I94" s="5">
        <f t="shared" si="0"/>
        <v>62</v>
      </c>
    </row>
    <row r="95" spans="2:9" ht="15.75" thickBot="1" x14ac:dyDescent="0.3">
      <c r="B95" s="12" t="s">
        <v>64</v>
      </c>
      <c r="C95" s="12"/>
      <c r="D95" s="12">
        <f t="shared" ref="D95:I95" si="1">SUM(D37:D94)</f>
        <v>166</v>
      </c>
      <c r="E95" s="12">
        <f t="shared" si="1"/>
        <v>580</v>
      </c>
      <c r="F95" s="12">
        <f t="shared" si="1"/>
        <v>11335</v>
      </c>
      <c r="G95" s="12">
        <f t="shared" si="1"/>
        <v>5486</v>
      </c>
      <c r="H95" s="12">
        <f t="shared" si="1"/>
        <v>689</v>
      </c>
      <c r="I95" s="12">
        <f t="shared" si="1"/>
        <v>18256</v>
      </c>
    </row>
    <row r="96" spans="2:9" ht="15.75" thickTop="1" x14ac:dyDescent="0.25">
      <c r="B96" s="13"/>
      <c r="C96" s="13"/>
      <c r="D96" s="14">
        <f>+D95/$I$95</f>
        <v>9.0929009640666088E-3</v>
      </c>
      <c r="E96" s="14">
        <f t="shared" ref="E96:I96" si="2">+E95/$I$95</f>
        <v>3.1770376862401403E-2</v>
      </c>
      <c r="F96" s="14">
        <f t="shared" si="2"/>
        <v>0.6208917616126205</v>
      </c>
      <c r="G96" s="14">
        <f t="shared" si="2"/>
        <v>0.30050394390885188</v>
      </c>
      <c r="H96" s="14">
        <f t="shared" si="2"/>
        <v>3.7741016652059596E-2</v>
      </c>
      <c r="I96" s="14">
        <f t="shared" si="2"/>
        <v>1</v>
      </c>
    </row>
    <row r="97" spans="1:9" x14ac:dyDescent="0.25">
      <c r="B97" s="1" t="s">
        <v>65</v>
      </c>
    </row>
    <row r="98" spans="1:9" ht="62.25" customHeight="1" x14ac:dyDescent="0.25">
      <c r="B98" s="30" t="s">
        <v>68</v>
      </c>
      <c r="C98" s="31"/>
      <c r="D98" s="31"/>
      <c r="E98" s="31"/>
      <c r="F98" s="31"/>
      <c r="G98" s="31"/>
      <c r="H98" s="31"/>
      <c r="I98" s="32"/>
    </row>
    <row r="99" spans="1:9" x14ac:dyDescent="0.25">
      <c r="B99" s="25" t="s">
        <v>69</v>
      </c>
      <c r="C99" s="26"/>
      <c r="D99" s="26"/>
      <c r="E99" s="26"/>
      <c r="F99" s="26"/>
      <c r="G99" s="26"/>
      <c r="H99" s="26"/>
      <c r="I99" s="27"/>
    </row>
    <row r="100" spans="1:9" x14ac:dyDescent="0.25">
      <c r="A100" t="s">
        <v>71</v>
      </c>
    </row>
  </sheetData>
  <autoFilter ref="B37:I97">
    <filterColumn colId="0">
      <filters blank="1">
        <filter val="AK"/>
        <filter val="AL"/>
        <filter val="AS"/>
        <filter val="AZ"/>
        <filter val="CA"/>
        <filter val="CO"/>
        <filter val="CT"/>
        <filter val="Data source: P&amp;A FY 2012 Program Performance Reports"/>
        <filter val="DC"/>
        <filter val="DE"/>
        <filter val="FL"/>
        <filter val="GA"/>
        <filter val="GU"/>
        <filter val="HI"/>
        <filter val="IA"/>
        <filter val="ID"/>
        <filter val="IL"/>
        <filter val="IN"/>
        <filter val="KS"/>
        <filter val="KY"/>
        <filter val="LA"/>
        <filter val="MA"/>
        <filter val="MD"/>
        <filter val="ME"/>
        <filter val="MI"/>
        <filter val="MN"/>
        <filter val="MO"/>
        <filter val="MP"/>
        <filter val="MS"/>
        <filter val="MT"/>
        <filter val="NAPA"/>
        <filter val="NC"/>
        <filter val="ND"/>
        <filter val="NE"/>
        <filter val="NH"/>
        <filter val="NJ"/>
        <filter val="NM"/>
        <filter val="NV"/>
        <filter val="NY"/>
        <filter val="OH"/>
        <filter val="OK"/>
        <filter val="OR"/>
        <filter val="PA"/>
        <filter val="PR"/>
        <filter val="RI"/>
        <filter val="SC"/>
        <filter val="SD"/>
        <filter val="TN"/>
        <filter val="Total FY 2012"/>
        <filter val="TX"/>
        <filter val="UT"/>
        <filter val="VA"/>
        <filter val="VI"/>
        <filter val="VT"/>
        <filter val="WA"/>
        <filter val="WI"/>
        <filter val="WV"/>
        <filter val="WY"/>
      </filters>
    </filterColumn>
  </autoFilter>
  <mergeCells count="2">
    <mergeCell ref="B98:I98"/>
    <mergeCell ref="B37:C37"/>
  </mergeCells>
  <pageMargins left="0.7" right="0.7" top="0.75" bottom="0.75" header="0.3" footer="0.3"/>
  <pageSetup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1</vt:i4>
      </vt:variant>
      <vt:variant>
        <vt:lpstr>Named Ranges</vt:lpstr>
      </vt:variant>
      <vt:variant>
        <vt:i4>1</vt:i4>
      </vt:variant>
    </vt:vector>
  </HeadingPairs>
  <TitlesOfParts>
    <vt:vector size="3" baseType="lpstr">
      <vt:lpstr>Clients' Age C&amp;T</vt:lpstr>
      <vt:lpstr>Clients' Age Chart</vt:lpstr>
      <vt:lpstr>'Clients'' Age C&amp;T'!Print_Area</vt:lpstr>
    </vt:vector>
  </TitlesOfParts>
  <Company>DHHS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Health and Human Services</dc:creator>
  <cp:lastModifiedBy>Tran, Mai Thi (ACL/CMB) (CTR)</cp:lastModifiedBy>
  <cp:lastPrinted>2013-12-18T18:35:28Z</cp:lastPrinted>
  <dcterms:created xsi:type="dcterms:W3CDTF">2013-01-23T15:53:42Z</dcterms:created>
  <dcterms:modified xsi:type="dcterms:W3CDTF">2015-03-26T16:49:43Z</dcterms:modified>
</cp:coreProperties>
</file>